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2390"/>
  </bookViews>
  <sheets>
    <sheet name="Gross CNV$" sheetId="4" r:id="rId1"/>
    <sheet name="Net CNV$" sheetId="5" r:id="rId2"/>
    <sheet name="Data" sheetId="1" r:id="rId3"/>
    <sheet name="RI" sheetId="7" r:id="rId4"/>
    <sheet name="SQL" sheetId="8" r:id="rId5"/>
  </sheets>
  <externalReferences>
    <externalReference r:id="rId6"/>
    <externalReference r:id="rId7"/>
    <externalReference r:id="rId8"/>
  </externalReferences>
  <definedNames>
    <definedName name="analyst_col_1" localSheetId="3">RI!$C$5:$D$5</definedName>
    <definedName name="analyst_data_2" localSheetId="3">RI!$C$6:$D$32</definedName>
    <definedName name="analyst_page_2" localSheetId="3">RI!$A$3:$B$3</definedName>
    <definedName name="analyst_row_2" localSheetId="3">RI!$A$6:$B$32</definedName>
    <definedName name="analyst_view_2" localSheetId="3">RI!$A$2</definedName>
    <definedName name="_xlnm.Print_Area" localSheetId="0">'Gross CNV$'!$B$2:$AL$50</definedName>
    <definedName name="_xlnm.Print_Area" localSheetId="1">'Net CNV$'!$B$2:$AL$50</definedName>
    <definedName name="_xlnm.Print_Titles" localSheetId="0">'Gross CNV$'!$B:$B,'Gross CNV$'!$2:$6</definedName>
    <definedName name="_xlnm.Print_Titles" localSheetId="1">'Net CNV$'!$B:$B,'Net CNV$'!$2:$6</definedName>
  </definedNames>
  <calcPr calcId="145621" calcOnSave="0"/>
</workbook>
</file>

<file path=xl/calcChain.xml><?xml version="1.0" encoding="utf-8"?>
<calcChain xmlns="http://schemas.openxmlformats.org/spreadsheetml/2006/main">
  <c r="AL9" i="4" l="1"/>
  <c r="AK9" i="4"/>
  <c r="AJ9" i="4"/>
  <c r="AI13" i="4"/>
  <c r="AH13" i="4"/>
  <c r="AG13" i="4"/>
  <c r="AF17" i="4"/>
  <c r="AE17" i="4"/>
  <c r="AD17" i="4"/>
  <c r="AC21" i="4"/>
  <c r="AB21" i="4"/>
  <c r="AA21" i="4"/>
  <c r="Z25" i="4"/>
  <c r="Y25" i="4"/>
  <c r="X25" i="4"/>
  <c r="W29" i="4"/>
  <c r="V29" i="4"/>
  <c r="U29" i="4"/>
  <c r="T33" i="4"/>
  <c r="S33" i="4"/>
  <c r="R33" i="4"/>
  <c r="Q37" i="4"/>
  <c r="P37" i="4"/>
  <c r="O37" i="4"/>
  <c r="N41" i="4"/>
  <c r="M41" i="4"/>
  <c r="L41" i="4"/>
  <c r="K45" i="4"/>
  <c r="J45" i="4"/>
  <c r="I45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K44" i="4"/>
  <c r="J44" i="4"/>
  <c r="I44" i="4"/>
  <c r="H44" i="4"/>
  <c r="G44" i="4"/>
  <c r="F44" i="4"/>
  <c r="E44" i="4"/>
  <c r="D44" i="4"/>
  <c r="C44" i="4"/>
  <c r="K43" i="4"/>
  <c r="J43" i="4"/>
  <c r="I43" i="4"/>
  <c r="H43" i="4"/>
  <c r="G43" i="4"/>
  <c r="F43" i="4"/>
  <c r="E43" i="4"/>
  <c r="D43" i="4"/>
  <c r="C43" i="4"/>
  <c r="K42" i="4"/>
  <c r="J42" i="4"/>
  <c r="I42" i="4"/>
  <c r="H42" i="4"/>
  <c r="G42" i="4"/>
  <c r="F42" i="4"/>
  <c r="E42" i="4"/>
  <c r="D42" i="4"/>
  <c r="C42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C1" i="7" l="1"/>
  <c r="U40" i="5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  <c r="D4" i="4"/>
  <c r="D4" i="5"/>
  <c r="U2" i="5"/>
  <c r="E1" i="5"/>
  <c r="F1" i="5" s="1"/>
  <c r="D1" i="5"/>
  <c r="E1" i="4"/>
  <c r="D1" i="4"/>
  <c r="F1" i="4"/>
  <c r="U2" i="4"/>
  <c r="G4" i="5" l="1"/>
  <c r="G1" i="4"/>
  <c r="G4" i="4"/>
  <c r="H1" i="5"/>
  <c r="G1" i="5"/>
  <c r="H1" i="4"/>
  <c r="I1" i="4" s="1"/>
  <c r="J1" i="4"/>
  <c r="K1" i="4" l="1"/>
  <c r="L1" i="4" s="1"/>
  <c r="J4" i="4"/>
  <c r="I1" i="5"/>
  <c r="J4" i="5" l="1"/>
  <c r="N1" i="4"/>
  <c r="M4" i="4"/>
  <c r="M1" i="4"/>
  <c r="K1" i="5"/>
  <c r="J1" i="5"/>
  <c r="O1" i="4" l="1"/>
  <c r="L1" i="5"/>
  <c r="M4" i="5" l="1"/>
  <c r="Q1" i="4"/>
  <c r="P4" i="4"/>
  <c r="P1" i="4"/>
  <c r="N1" i="5"/>
  <c r="M1" i="5"/>
  <c r="R1" i="4" l="1"/>
  <c r="O1" i="5"/>
  <c r="P4" i="5" l="1"/>
  <c r="T1" i="4"/>
  <c r="S4" i="4"/>
  <c r="S1" i="4"/>
  <c r="P1" i="5"/>
  <c r="Q1" i="5"/>
  <c r="U1" i="4" l="1"/>
  <c r="R1" i="5"/>
  <c r="S4" i="5" l="1"/>
  <c r="W1" i="4"/>
  <c r="X1" i="4" s="1"/>
  <c r="V4" i="4"/>
  <c r="V1" i="4"/>
  <c r="T1" i="5"/>
  <c r="S1" i="5"/>
  <c r="Z1" i="4" l="1"/>
  <c r="Y4" i="4"/>
  <c r="Y1" i="4"/>
  <c r="U1" i="5"/>
  <c r="V4" i="5" l="1"/>
  <c r="AA1" i="4"/>
  <c r="V1" i="5"/>
  <c r="W1" i="5"/>
  <c r="AC1" i="4" l="1"/>
  <c r="AB4" i="4"/>
  <c r="AB1" i="4"/>
  <c r="X1" i="5"/>
  <c r="Y4" i="5" l="1"/>
  <c r="AD1" i="4"/>
  <c r="Z1" i="5"/>
  <c r="Y1" i="5"/>
  <c r="AF1" i="4" l="1"/>
  <c r="AE4" i="4"/>
  <c r="AE1" i="4"/>
  <c r="AA1" i="5"/>
  <c r="AB4" i="5" l="1"/>
  <c r="AG1" i="4"/>
  <c r="AB1" i="5"/>
  <c r="AC1" i="5"/>
  <c r="AI1" i="4" l="1"/>
  <c r="AH4" i="4"/>
  <c r="AH1" i="4"/>
  <c r="AD1" i="5"/>
  <c r="AE4" i="5" l="1"/>
  <c r="AJ1" i="4"/>
  <c r="AF1" i="5"/>
  <c r="AE1" i="5"/>
  <c r="AL1" i="4" l="1"/>
  <c r="AK4" i="4"/>
  <c r="AK1" i="4"/>
  <c r="AG1" i="5"/>
  <c r="AH4" i="5" l="1"/>
  <c r="AH1" i="5"/>
  <c r="AI1" i="5"/>
  <c r="AJ1" i="5" l="1"/>
  <c r="AK4" i="5" l="1"/>
  <c r="AL1" i="5"/>
  <c r="AK1" i="5"/>
  <c r="C8" i="5" l="1"/>
  <c r="C49" i="5"/>
  <c r="F46" i="5"/>
  <c r="AJ9" i="5" l="1"/>
  <c r="AJ8" i="5"/>
  <c r="F49" i="5"/>
  <c r="F48" i="5"/>
  <c r="L41" i="5"/>
  <c r="L40" i="5"/>
  <c r="R33" i="5"/>
  <c r="R32" i="5"/>
  <c r="X25" i="5"/>
  <c r="X24" i="5"/>
  <c r="AD17" i="5"/>
  <c r="AD16" i="5"/>
  <c r="I45" i="5"/>
  <c r="I44" i="5"/>
  <c r="O37" i="5"/>
  <c r="O36" i="5"/>
  <c r="U29" i="5"/>
  <c r="U28" i="5"/>
  <c r="AA21" i="5"/>
  <c r="AA20" i="5"/>
  <c r="AG13" i="5"/>
  <c r="AG12" i="5"/>
  <c r="C10" i="5"/>
  <c r="C14" i="5"/>
  <c r="C18" i="5"/>
  <c r="C22" i="5"/>
  <c r="C26" i="5"/>
  <c r="C30" i="5"/>
  <c r="C34" i="5"/>
  <c r="C38" i="5"/>
  <c r="C42" i="5"/>
  <c r="C46" i="5"/>
  <c r="C50" i="5"/>
  <c r="C16" i="5"/>
  <c r="C7" i="5"/>
  <c r="C9" i="5"/>
  <c r="C11" i="5"/>
  <c r="C13" i="5"/>
  <c r="C17" i="5"/>
  <c r="C19" i="5"/>
  <c r="C21" i="5"/>
  <c r="C25" i="5"/>
  <c r="C29" i="5"/>
  <c r="C31" i="5"/>
  <c r="C33" i="5"/>
  <c r="C37" i="5"/>
  <c r="C41" i="5"/>
  <c r="C43" i="5"/>
  <c r="C45" i="5"/>
  <c r="F7" i="5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8" i="5"/>
  <c r="F10" i="5"/>
  <c r="F12" i="5"/>
  <c r="F14" i="5"/>
  <c r="F16" i="5"/>
  <c r="F18" i="5"/>
  <c r="F20" i="5"/>
  <c r="F22" i="5"/>
  <c r="F24" i="5"/>
  <c r="F26" i="5"/>
  <c r="F28" i="5"/>
  <c r="F30" i="5"/>
  <c r="F32" i="5"/>
  <c r="F34" i="5"/>
  <c r="F36" i="5"/>
  <c r="F38" i="5"/>
  <c r="F40" i="5"/>
  <c r="F42" i="5"/>
  <c r="F44" i="5"/>
  <c r="D49" i="5"/>
  <c r="D43" i="5"/>
  <c r="D50" i="5"/>
  <c r="D48" i="5"/>
  <c r="D46" i="5"/>
  <c r="D45" i="5"/>
  <c r="D44" i="5"/>
  <c r="D42" i="5"/>
  <c r="D40" i="5"/>
  <c r="D38" i="5"/>
  <c r="D37" i="5"/>
  <c r="D36" i="5"/>
  <c r="D34" i="5"/>
  <c r="D32" i="5"/>
  <c r="D41" i="5"/>
  <c r="D31" i="5"/>
  <c r="D30" i="5"/>
  <c r="D29" i="5"/>
  <c r="D26" i="5"/>
  <c r="D33" i="5"/>
  <c r="D25" i="5"/>
  <c r="D22" i="5"/>
  <c r="D21" i="5"/>
  <c r="D20" i="5"/>
  <c r="D18" i="5"/>
  <c r="D16" i="5"/>
  <c r="D14" i="5"/>
  <c r="D13" i="5"/>
  <c r="D12" i="5"/>
  <c r="D19" i="5"/>
  <c r="D17" i="5"/>
  <c r="D11" i="5"/>
  <c r="D9" i="5"/>
  <c r="D8" i="5"/>
  <c r="E50" i="5"/>
  <c r="E47" i="5"/>
  <c r="E46" i="5"/>
  <c r="E45" i="5"/>
  <c r="E42" i="5"/>
  <c r="E49" i="5"/>
  <c r="E43" i="5"/>
  <c r="E41" i="5"/>
  <c r="E35" i="5"/>
  <c r="E33" i="5"/>
  <c r="E27" i="5"/>
  <c r="E39" i="5"/>
  <c r="E38" i="5"/>
  <c r="E37" i="5"/>
  <c r="E34" i="5"/>
  <c r="E31" i="5"/>
  <c r="E30" i="5"/>
  <c r="E29" i="5"/>
  <c r="E26" i="5"/>
  <c r="E23" i="5"/>
  <c r="E25" i="5"/>
  <c r="E19" i="5"/>
  <c r="E17" i="5"/>
  <c r="E15" i="5"/>
  <c r="E22" i="5"/>
  <c r="E21" i="5"/>
  <c r="E18" i="5"/>
  <c r="E16" i="5"/>
  <c r="E14" i="5"/>
  <c r="E10" i="5"/>
  <c r="E8" i="5"/>
  <c r="E7" i="5"/>
  <c r="D7" i="5"/>
  <c r="E9" i="5"/>
  <c r="E11" i="5"/>
  <c r="E13" i="5"/>
  <c r="D10" i="5"/>
  <c r="D47" i="5" l="1"/>
  <c r="C47" i="5"/>
  <c r="D39" i="5"/>
  <c r="C39" i="5"/>
  <c r="D35" i="5"/>
  <c r="C35" i="5"/>
  <c r="D27" i="5"/>
  <c r="C27" i="5"/>
  <c r="D23" i="5"/>
  <c r="C23" i="5"/>
  <c r="D15" i="5"/>
  <c r="C15" i="5"/>
  <c r="E12" i="5"/>
  <c r="C12" i="5"/>
  <c r="E48" i="5"/>
  <c r="C48" i="5"/>
  <c r="E44" i="5"/>
  <c r="C44" i="5"/>
  <c r="E40" i="5"/>
  <c r="C40" i="5"/>
  <c r="E36" i="5"/>
  <c r="C36" i="5"/>
  <c r="E32" i="5"/>
  <c r="C32" i="5"/>
  <c r="D28" i="5"/>
  <c r="C28" i="5"/>
  <c r="D24" i="5"/>
  <c r="C24" i="5"/>
  <c r="E20" i="5"/>
  <c r="C20" i="5"/>
  <c r="AI12" i="5"/>
  <c r="AH12" i="5"/>
  <c r="AC20" i="5"/>
  <c r="AB20" i="5"/>
  <c r="W28" i="5"/>
  <c r="V28" i="5"/>
  <c r="Q36" i="5"/>
  <c r="P36" i="5"/>
  <c r="K44" i="5"/>
  <c r="J44" i="5"/>
  <c r="AF16" i="5"/>
  <c r="AE16" i="5"/>
  <c r="Z24" i="5"/>
  <c r="Y24" i="5"/>
  <c r="T32" i="5"/>
  <c r="S32" i="5"/>
  <c r="N40" i="5"/>
  <c r="M40" i="5"/>
  <c r="H48" i="5"/>
  <c r="G48" i="5"/>
  <c r="AL8" i="5"/>
  <c r="AK8" i="5"/>
  <c r="AH13" i="5"/>
  <c r="AI13" i="5"/>
  <c r="AB21" i="5"/>
  <c r="AC21" i="5"/>
  <c r="W29" i="5"/>
  <c r="V29" i="5"/>
  <c r="P37" i="5"/>
  <c r="Q37" i="5"/>
  <c r="J45" i="5"/>
  <c r="K45" i="5"/>
  <c r="AE17" i="5"/>
  <c r="AF17" i="5"/>
  <c r="Y25" i="5"/>
  <c r="Z25" i="5"/>
  <c r="T33" i="5"/>
  <c r="S33" i="5"/>
  <c r="M41" i="5"/>
  <c r="N41" i="5"/>
  <c r="G49" i="5"/>
  <c r="H49" i="5"/>
  <c r="AK9" i="5"/>
  <c r="AL9" i="5"/>
  <c r="E24" i="5"/>
  <c r="E28" i="5"/>
  <c r="G47" i="5"/>
  <c r="G46" i="5"/>
  <c r="G45" i="5"/>
  <c r="G44" i="5"/>
  <c r="G42" i="5"/>
  <c r="G43" i="5"/>
  <c r="G41" i="5"/>
  <c r="G35" i="5"/>
  <c r="G33" i="5"/>
  <c r="G40" i="5"/>
  <c r="G39" i="5"/>
  <c r="G38" i="5"/>
  <c r="G37" i="5"/>
  <c r="G36" i="5"/>
  <c r="G34" i="5"/>
  <c r="G32" i="5"/>
  <c r="G27" i="5"/>
  <c r="G31" i="5"/>
  <c r="G30" i="5"/>
  <c r="G29" i="5"/>
  <c r="G28" i="5"/>
  <c r="G26" i="5"/>
  <c r="G24" i="5"/>
  <c r="G23" i="5"/>
  <c r="G19" i="5"/>
  <c r="G17" i="5"/>
  <c r="G25" i="5"/>
  <c r="G22" i="5"/>
  <c r="G21" i="5"/>
  <c r="G20" i="5"/>
  <c r="G18" i="5"/>
  <c r="G16" i="5"/>
  <c r="G14" i="5"/>
  <c r="G15" i="5"/>
  <c r="G13" i="5"/>
  <c r="G10" i="5"/>
  <c r="G8" i="5"/>
  <c r="G7" i="5"/>
  <c r="G9" i="5"/>
  <c r="G12" i="5"/>
  <c r="G11" i="5"/>
  <c r="H43" i="5"/>
  <c r="H47" i="5"/>
  <c r="H46" i="5"/>
  <c r="H45" i="5"/>
  <c r="H44" i="5"/>
  <c r="H42" i="5"/>
  <c r="H40" i="5"/>
  <c r="H39" i="5"/>
  <c r="H38" i="5"/>
  <c r="H37" i="5"/>
  <c r="H36" i="5"/>
  <c r="H34" i="5"/>
  <c r="H32" i="5"/>
  <c r="H41" i="5"/>
  <c r="H31" i="5"/>
  <c r="H30" i="5"/>
  <c r="H29" i="5"/>
  <c r="H28" i="5"/>
  <c r="H26" i="5"/>
  <c r="H35" i="5"/>
  <c r="H33" i="5"/>
  <c r="H27" i="5"/>
  <c r="H25" i="5"/>
  <c r="H23" i="5"/>
  <c r="H22" i="5"/>
  <c r="H21" i="5"/>
  <c r="H20" i="5"/>
  <c r="H18" i="5"/>
  <c r="H16" i="5"/>
  <c r="H15" i="5"/>
  <c r="H14" i="5"/>
  <c r="H13" i="5"/>
  <c r="H12" i="5"/>
  <c r="H24" i="5"/>
  <c r="H19" i="5"/>
  <c r="H17" i="5"/>
  <c r="H11" i="5"/>
  <c r="H9" i="5"/>
  <c r="H10" i="5"/>
  <c r="H7" i="5"/>
  <c r="H8" i="5"/>
  <c r="I42" i="5" l="1"/>
  <c r="I40" i="5"/>
  <c r="I38" i="5"/>
  <c r="I36" i="5"/>
  <c r="I34" i="5"/>
  <c r="I32" i="5"/>
  <c r="I30" i="5"/>
  <c r="I28" i="5"/>
  <c r="I43" i="5"/>
  <c r="I39" i="5"/>
  <c r="I35" i="5"/>
  <c r="I31" i="5"/>
  <c r="I27" i="5"/>
  <c r="I25" i="5"/>
  <c r="I23" i="5"/>
  <c r="I21" i="5"/>
  <c r="I19" i="5"/>
  <c r="I17" i="5"/>
  <c r="I15" i="5"/>
  <c r="I13" i="5"/>
  <c r="I11" i="5"/>
  <c r="I9" i="5"/>
  <c r="I7" i="5"/>
  <c r="I41" i="5"/>
  <c r="I37" i="5"/>
  <c r="I33" i="5"/>
  <c r="I29" i="5"/>
  <c r="I26" i="5"/>
  <c r="I24" i="5"/>
  <c r="I22" i="5"/>
  <c r="I20" i="5"/>
  <c r="I18" i="5"/>
  <c r="I16" i="5"/>
  <c r="I14" i="5"/>
  <c r="I12" i="5"/>
  <c r="I10" i="5"/>
  <c r="I8" i="5"/>
  <c r="J43" i="5" l="1"/>
  <c r="J42" i="5"/>
  <c r="J40" i="5"/>
  <c r="J39" i="5"/>
  <c r="J38" i="5"/>
  <c r="J37" i="5"/>
  <c r="J36" i="5"/>
  <c r="J34" i="5"/>
  <c r="J32" i="5"/>
  <c r="J35" i="5"/>
  <c r="J33" i="5"/>
  <c r="J31" i="5"/>
  <c r="J30" i="5"/>
  <c r="J29" i="5"/>
  <c r="J28" i="5"/>
  <c r="J26" i="5"/>
  <c r="J41" i="5"/>
  <c r="J27" i="5"/>
  <c r="J25" i="5"/>
  <c r="J24" i="5"/>
  <c r="J22" i="5"/>
  <c r="J21" i="5"/>
  <c r="J20" i="5"/>
  <c r="J18" i="5"/>
  <c r="J16" i="5"/>
  <c r="J15" i="5"/>
  <c r="J14" i="5"/>
  <c r="J13" i="5"/>
  <c r="J12" i="5"/>
  <c r="J23" i="5"/>
  <c r="J19" i="5"/>
  <c r="J17" i="5"/>
  <c r="J11" i="5"/>
  <c r="J9" i="5"/>
  <c r="J10" i="5"/>
  <c r="J8" i="5"/>
  <c r="J7" i="5"/>
  <c r="K42" i="5"/>
  <c r="K43" i="5"/>
  <c r="K41" i="5"/>
  <c r="K35" i="5"/>
  <c r="K33" i="5"/>
  <c r="K40" i="5"/>
  <c r="K39" i="5"/>
  <c r="K38" i="5"/>
  <c r="K37" i="5"/>
  <c r="K36" i="5"/>
  <c r="K34" i="5"/>
  <c r="K32" i="5"/>
  <c r="K27" i="5"/>
  <c r="K31" i="5"/>
  <c r="K30" i="5"/>
  <c r="K29" i="5"/>
  <c r="K28" i="5"/>
  <c r="K26" i="5"/>
  <c r="K24" i="5"/>
  <c r="K23" i="5"/>
  <c r="K19" i="5"/>
  <c r="K17" i="5"/>
  <c r="K25" i="5"/>
  <c r="K22" i="5"/>
  <c r="K21" i="5"/>
  <c r="K20" i="5"/>
  <c r="K18" i="5"/>
  <c r="K16" i="5"/>
  <c r="K14" i="5"/>
  <c r="K15" i="5"/>
  <c r="K13" i="5"/>
  <c r="K10" i="5"/>
  <c r="K8" i="5"/>
  <c r="K7" i="5"/>
  <c r="K12" i="5"/>
  <c r="K9" i="5"/>
  <c r="K11" i="5"/>
  <c r="L39" i="5" l="1"/>
  <c r="L37" i="5"/>
  <c r="L35" i="5"/>
  <c r="L33" i="5"/>
  <c r="L31" i="5"/>
  <c r="L29" i="5"/>
  <c r="L27" i="5"/>
  <c r="L25" i="5"/>
  <c r="L23" i="5"/>
  <c r="L21" i="5"/>
  <c r="L19" i="5"/>
  <c r="L17" i="5"/>
  <c r="L15" i="5"/>
  <c r="L13" i="5"/>
  <c r="L11" i="5"/>
  <c r="L9" i="5"/>
  <c r="L7" i="5"/>
  <c r="L38" i="5"/>
  <c r="L34" i="5"/>
  <c r="L30" i="5"/>
  <c r="L26" i="5"/>
  <c r="L22" i="5"/>
  <c r="L18" i="5"/>
  <c r="L14" i="5"/>
  <c r="L10" i="5"/>
  <c r="L36" i="5"/>
  <c r="L32" i="5"/>
  <c r="L28" i="5"/>
  <c r="L24" i="5"/>
  <c r="L20" i="5"/>
  <c r="L16" i="5"/>
  <c r="L12" i="5"/>
  <c r="L8" i="5"/>
  <c r="M35" i="5" l="1"/>
  <c r="M33" i="5"/>
  <c r="M27" i="5"/>
  <c r="M25" i="5"/>
  <c r="M39" i="5"/>
  <c r="M38" i="5"/>
  <c r="M37" i="5"/>
  <c r="M36" i="5"/>
  <c r="M34" i="5"/>
  <c r="M32" i="5"/>
  <c r="M31" i="5"/>
  <c r="M30" i="5"/>
  <c r="M29" i="5"/>
  <c r="M28" i="5"/>
  <c r="M26" i="5"/>
  <c r="M24" i="5"/>
  <c r="M23" i="5"/>
  <c r="M19" i="5"/>
  <c r="M17" i="5"/>
  <c r="M15" i="5"/>
  <c r="M22" i="5"/>
  <c r="M21" i="5"/>
  <c r="M20" i="5"/>
  <c r="M18" i="5"/>
  <c r="M16" i="5"/>
  <c r="M14" i="5"/>
  <c r="M12" i="5"/>
  <c r="M10" i="5"/>
  <c r="M8" i="5"/>
  <c r="M7" i="5"/>
  <c r="M13" i="5"/>
  <c r="M11" i="5"/>
  <c r="M9" i="5"/>
  <c r="N39" i="5"/>
  <c r="N38" i="5"/>
  <c r="N37" i="5"/>
  <c r="N36" i="5"/>
  <c r="N34" i="5"/>
  <c r="N32" i="5"/>
  <c r="N35" i="5"/>
  <c r="N33" i="5"/>
  <c r="N31" i="5"/>
  <c r="N30" i="5"/>
  <c r="N29" i="5"/>
  <c r="N28" i="5"/>
  <c r="N26" i="5"/>
  <c r="N27" i="5"/>
  <c r="N25" i="5"/>
  <c r="N24" i="5"/>
  <c r="N22" i="5"/>
  <c r="N21" i="5"/>
  <c r="N20" i="5"/>
  <c r="N18" i="5"/>
  <c r="N16" i="5"/>
  <c r="N15" i="5"/>
  <c r="N14" i="5"/>
  <c r="N13" i="5"/>
  <c r="N12" i="5"/>
  <c r="N19" i="5"/>
  <c r="N17" i="5"/>
  <c r="N23" i="5"/>
  <c r="N11" i="5"/>
  <c r="N9" i="5"/>
  <c r="N10" i="5"/>
  <c r="N8" i="5"/>
  <c r="N7" i="5"/>
  <c r="O34" i="5" l="1"/>
  <c r="O32" i="5"/>
  <c r="O30" i="5"/>
  <c r="O28" i="5"/>
  <c r="O26" i="5"/>
  <c r="O24" i="5"/>
  <c r="O22" i="5"/>
  <c r="O20" i="5"/>
  <c r="O18" i="5"/>
  <c r="O16" i="5"/>
  <c r="O14" i="5"/>
  <c r="O12" i="5"/>
  <c r="O10" i="5"/>
  <c r="O8" i="5"/>
  <c r="O33" i="5"/>
  <c r="O29" i="5"/>
  <c r="O25" i="5"/>
  <c r="O21" i="5"/>
  <c r="O17" i="5"/>
  <c r="O13" i="5"/>
  <c r="O9" i="5"/>
  <c r="O35" i="5"/>
  <c r="O31" i="5"/>
  <c r="O27" i="5"/>
  <c r="O23" i="5"/>
  <c r="O19" i="5"/>
  <c r="O15" i="5"/>
  <c r="O11" i="5"/>
  <c r="O7" i="5"/>
  <c r="Q35" i="5" l="1"/>
  <c r="Q33" i="5"/>
  <c r="Q27" i="5"/>
  <c r="Q25" i="5"/>
  <c r="Q34" i="5"/>
  <c r="Q32" i="5"/>
  <c r="Q31" i="5"/>
  <c r="Q30" i="5"/>
  <c r="Q29" i="5"/>
  <c r="Q28" i="5"/>
  <c r="Q26" i="5"/>
  <c r="Q24" i="5"/>
  <c r="Q23" i="5"/>
  <c r="Q19" i="5"/>
  <c r="Q17" i="5"/>
  <c r="Q15" i="5"/>
  <c r="Q22" i="5"/>
  <c r="Q21" i="5"/>
  <c r="Q20" i="5"/>
  <c r="Q18" i="5"/>
  <c r="Q16" i="5"/>
  <c r="Q14" i="5"/>
  <c r="Q12" i="5"/>
  <c r="Q10" i="5"/>
  <c r="Q8" i="5"/>
  <c r="Q7" i="5"/>
  <c r="Q13" i="5"/>
  <c r="Q11" i="5"/>
  <c r="Q9" i="5"/>
  <c r="P34" i="5"/>
  <c r="P32" i="5"/>
  <c r="P31" i="5"/>
  <c r="P30" i="5"/>
  <c r="P29" i="5"/>
  <c r="P28" i="5"/>
  <c r="P26" i="5"/>
  <c r="P35" i="5"/>
  <c r="P33" i="5"/>
  <c r="P27" i="5"/>
  <c r="P25" i="5"/>
  <c r="P23" i="5"/>
  <c r="P22" i="5"/>
  <c r="P21" i="5"/>
  <c r="P20" i="5"/>
  <c r="P18" i="5"/>
  <c r="P16" i="5"/>
  <c r="P15" i="5"/>
  <c r="P14" i="5"/>
  <c r="P13" i="5"/>
  <c r="P12" i="5"/>
  <c r="P24" i="5"/>
  <c r="P19" i="5"/>
  <c r="P17" i="5"/>
  <c r="P11" i="5"/>
  <c r="P9" i="5"/>
  <c r="P10" i="5"/>
  <c r="P7" i="5"/>
  <c r="P8" i="5"/>
  <c r="R31" i="5" l="1"/>
  <c r="R29" i="5"/>
  <c r="R27" i="5"/>
  <c r="R25" i="5"/>
  <c r="R23" i="5"/>
  <c r="R21" i="5"/>
  <c r="R19" i="5"/>
  <c r="R17" i="5"/>
  <c r="R15" i="5"/>
  <c r="R13" i="5"/>
  <c r="R11" i="5"/>
  <c r="R9" i="5"/>
  <c r="R7" i="5"/>
  <c r="R28" i="5"/>
  <c r="R24" i="5"/>
  <c r="R20" i="5"/>
  <c r="R16" i="5"/>
  <c r="R12" i="5"/>
  <c r="R8" i="5"/>
  <c r="R30" i="5"/>
  <c r="R26" i="5"/>
  <c r="R22" i="5"/>
  <c r="R18" i="5"/>
  <c r="R14" i="5"/>
  <c r="R10" i="5"/>
  <c r="S27" i="5" l="1"/>
  <c r="S25" i="5"/>
  <c r="S31" i="5"/>
  <c r="S30" i="5"/>
  <c r="S29" i="5"/>
  <c r="S28" i="5"/>
  <c r="S26" i="5"/>
  <c r="S24" i="5"/>
  <c r="S23" i="5"/>
  <c r="S19" i="5"/>
  <c r="S17" i="5"/>
  <c r="S11" i="5"/>
  <c r="S22" i="5"/>
  <c r="S21" i="5"/>
  <c r="S20" i="5"/>
  <c r="S18" i="5"/>
  <c r="S16" i="5"/>
  <c r="S14" i="5"/>
  <c r="S15" i="5"/>
  <c r="S13" i="5"/>
  <c r="S10" i="5"/>
  <c r="S8" i="5"/>
  <c r="S7" i="5"/>
  <c r="S12" i="5"/>
  <c r="S9" i="5"/>
  <c r="T31" i="5"/>
  <c r="T30" i="5"/>
  <c r="T29" i="5"/>
  <c r="T28" i="5"/>
  <c r="T26" i="5"/>
  <c r="T27" i="5"/>
  <c r="T25" i="5"/>
  <c r="T23" i="5"/>
  <c r="T22" i="5"/>
  <c r="T21" i="5"/>
  <c r="T20" i="5"/>
  <c r="T18" i="5"/>
  <c r="T16" i="5"/>
  <c r="T15" i="5"/>
  <c r="T14" i="5"/>
  <c r="T13" i="5"/>
  <c r="T12" i="5"/>
  <c r="T24" i="5"/>
  <c r="T19" i="5"/>
  <c r="T17" i="5"/>
  <c r="T9" i="5"/>
  <c r="T10" i="5"/>
  <c r="T7" i="5"/>
  <c r="T11" i="5"/>
  <c r="T8" i="5"/>
  <c r="U27" i="5" l="1"/>
  <c r="U25" i="5"/>
  <c r="U23" i="5"/>
  <c r="U26" i="5"/>
  <c r="U24" i="5"/>
  <c r="U22" i="5"/>
  <c r="U20" i="5"/>
  <c r="U18" i="5"/>
  <c r="U16" i="5"/>
  <c r="U14" i="5"/>
  <c r="U12" i="5"/>
  <c r="U10" i="5"/>
  <c r="U8" i="5"/>
  <c r="U19" i="5"/>
  <c r="U15" i="5"/>
  <c r="U11" i="5"/>
  <c r="U7" i="5"/>
  <c r="U21" i="5"/>
  <c r="U17" i="5"/>
  <c r="U13" i="5"/>
  <c r="U9" i="5"/>
  <c r="W27" i="5" l="1"/>
  <c r="W25" i="5"/>
  <c r="W26" i="5"/>
  <c r="W24" i="5"/>
  <c r="W23" i="5"/>
  <c r="W19" i="5"/>
  <c r="W17" i="5"/>
  <c r="W11" i="5"/>
  <c r="W22" i="5"/>
  <c r="W21" i="5"/>
  <c r="W20" i="5"/>
  <c r="W18" i="5"/>
  <c r="W16" i="5"/>
  <c r="W14" i="5"/>
  <c r="W15" i="5"/>
  <c r="W13" i="5"/>
  <c r="W10" i="5"/>
  <c r="W8" i="5"/>
  <c r="W7" i="5"/>
  <c r="W9" i="5"/>
  <c r="W12" i="5"/>
  <c r="V26" i="5"/>
  <c r="V27" i="5"/>
  <c r="V25" i="5"/>
  <c r="V24" i="5"/>
  <c r="V22" i="5"/>
  <c r="V21" i="5"/>
  <c r="V20" i="5"/>
  <c r="V18" i="5"/>
  <c r="V16" i="5"/>
  <c r="V15" i="5"/>
  <c r="V14" i="5"/>
  <c r="V13" i="5"/>
  <c r="V12" i="5"/>
  <c r="V19" i="5"/>
  <c r="V17" i="5"/>
  <c r="V23" i="5"/>
  <c r="V11" i="5"/>
  <c r="V9" i="5"/>
  <c r="V10" i="5"/>
  <c r="V8" i="5"/>
  <c r="V7" i="5"/>
  <c r="X22" i="5" l="1"/>
  <c r="X20" i="5"/>
  <c r="X18" i="5"/>
  <c r="X16" i="5"/>
  <c r="X14" i="5"/>
  <c r="X12" i="5"/>
  <c r="X10" i="5"/>
  <c r="X8" i="5"/>
  <c r="X23" i="5"/>
  <c r="X21" i="5"/>
  <c r="X19" i="5"/>
  <c r="X17" i="5"/>
  <c r="X15" i="5"/>
  <c r="X13" i="5"/>
  <c r="X11" i="5"/>
  <c r="X9" i="5"/>
  <c r="X7" i="5"/>
  <c r="Y23" i="5" l="1"/>
  <c r="Y19" i="5"/>
  <c r="Y17" i="5"/>
  <c r="Y11" i="5"/>
  <c r="Y15" i="5"/>
  <c r="Y22" i="5"/>
  <c r="Y21" i="5"/>
  <c r="Y20" i="5"/>
  <c r="Y18" i="5"/>
  <c r="Y16" i="5"/>
  <c r="Y14" i="5"/>
  <c r="Y12" i="5"/>
  <c r="Y10" i="5"/>
  <c r="Y8" i="5"/>
  <c r="Y7" i="5"/>
  <c r="Y13" i="5"/>
  <c r="Y9" i="5"/>
  <c r="Z22" i="5"/>
  <c r="Z21" i="5"/>
  <c r="Z20" i="5"/>
  <c r="Z18" i="5"/>
  <c r="Z16" i="5"/>
  <c r="Z15" i="5"/>
  <c r="Z14" i="5"/>
  <c r="Z13" i="5"/>
  <c r="Z12" i="5"/>
  <c r="Z23" i="5"/>
  <c r="Z19" i="5"/>
  <c r="Z17" i="5"/>
  <c r="Z11" i="5"/>
  <c r="Z9" i="5"/>
  <c r="Z10" i="5"/>
  <c r="Z8" i="5"/>
  <c r="Z7" i="5"/>
  <c r="AA19" i="5" l="1"/>
  <c r="AA17" i="5"/>
  <c r="AA15" i="5"/>
  <c r="AA13" i="5"/>
  <c r="AA11" i="5"/>
  <c r="AA9" i="5"/>
  <c r="AA7" i="5"/>
  <c r="AA18" i="5"/>
  <c r="AA16" i="5"/>
  <c r="AA14" i="5"/>
  <c r="AA12" i="5"/>
  <c r="AA10" i="5"/>
  <c r="AA8" i="5"/>
  <c r="AC19" i="5" l="1"/>
  <c r="AC17" i="5"/>
  <c r="AC11" i="5"/>
  <c r="AC15" i="5"/>
  <c r="AC18" i="5"/>
  <c r="AC16" i="5"/>
  <c r="AC14" i="5"/>
  <c r="AC12" i="5"/>
  <c r="AC10" i="5"/>
  <c r="AC8" i="5"/>
  <c r="AC7" i="5"/>
  <c r="AC13" i="5"/>
  <c r="AC9" i="5"/>
  <c r="AB18" i="5"/>
  <c r="AB16" i="5"/>
  <c r="AB15" i="5"/>
  <c r="AB14" i="5"/>
  <c r="AB13" i="5"/>
  <c r="AB12" i="5"/>
  <c r="AB19" i="5"/>
  <c r="AB17" i="5"/>
  <c r="AB9" i="5"/>
  <c r="AB10" i="5"/>
  <c r="AB7" i="5"/>
  <c r="AB11" i="5"/>
  <c r="AB8" i="5"/>
  <c r="AD14" i="5" l="1"/>
  <c r="AD12" i="5"/>
  <c r="AD10" i="5"/>
  <c r="AD8" i="5"/>
  <c r="AD15" i="5"/>
  <c r="AD13" i="5"/>
  <c r="AD11" i="5"/>
  <c r="AD9" i="5"/>
  <c r="AD7" i="5"/>
  <c r="AE11" i="5" l="1"/>
  <c r="AE14" i="5"/>
  <c r="AE15" i="5"/>
  <c r="AE13" i="5"/>
  <c r="AE10" i="5"/>
  <c r="AE8" i="5"/>
  <c r="AE7" i="5"/>
  <c r="AE9" i="5"/>
  <c r="AE12" i="5"/>
  <c r="AF15" i="5"/>
  <c r="AF14" i="5"/>
  <c r="AF13" i="5"/>
  <c r="AF12" i="5"/>
  <c r="AF9" i="5"/>
  <c r="AF10" i="5"/>
  <c r="AF11" i="5"/>
  <c r="AF7" i="5"/>
  <c r="AF8" i="5"/>
  <c r="AG11" i="5" l="1"/>
  <c r="AG9" i="5"/>
  <c r="AG7" i="5"/>
  <c r="AG10" i="5"/>
  <c r="AG8" i="5"/>
  <c r="AI11" i="5" l="1"/>
  <c r="AI10" i="5"/>
  <c r="AI8" i="5"/>
  <c r="AI7" i="5"/>
  <c r="AI9" i="5"/>
  <c r="AH11" i="5"/>
  <c r="AH9" i="5"/>
  <c r="AH10" i="5"/>
  <c r="AH8" i="5"/>
  <c r="AH7" i="5"/>
  <c r="AJ7" i="5" l="1"/>
  <c r="AK7" i="5" l="1"/>
  <c r="AL7" i="5"/>
</calcChain>
</file>

<file path=xl/comments1.xml><?xml version="1.0" encoding="utf-8"?>
<comments xmlns="http://schemas.openxmlformats.org/spreadsheetml/2006/main">
  <authors>
    <author>tannas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Analyst7
TYP=V
SVR=
LIB=SAC Syndicate Bal Sheet
CBE=S6104 P&amp;L QMR OUTPUT
FGD=N
BGD=N
FGL=N
BGL=N
SUP=N
BBF=N
NTS=Y
VAL=Y
RHD=Y
LCK=N
RFH=N
BBK=Y
OVF=N
IAB=N
BAZ=N
EAZ=N
P01=5 CUM vs YTD NO CALC
P02=4 Quarter Dates
R01=1 S6104 P&amp;L Measures NoCalc
R02=4 Years
C01=5 Currencies QMR OUTPUT NEW
SLO=D
SLD=NNNNN
RGP=analyst_page_2
RGR=analyst_row_2
RGC=analyst_col_1
RGD=analyst_data_2
VID=B5712C28F0D465C0
CHK=337749962
</t>
        </r>
      </text>
    </comment>
    <comment ref="A3" authorId="0">
      <text>
        <r>
          <rPr>
            <sz val="9"/>
            <color indexed="81"/>
            <rFont val="Tahoma"/>
            <family val="2"/>
          </rPr>
          <t>5 CUM vs YTD NO CALC</t>
        </r>
      </text>
    </comment>
    <comment ref="B3" authorId="0">
      <text>
        <r>
          <rPr>
            <sz val="9"/>
            <color indexed="81"/>
            <rFont val="Tahoma"/>
            <family val="2"/>
          </rPr>
          <t>4 Quarter Dates</t>
        </r>
      </text>
    </comment>
    <comment ref="C5" authorId="0">
      <text>
        <r>
          <rPr>
            <sz val="9"/>
            <color indexed="81"/>
            <rFont val="Tahoma"/>
            <family val="2"/>
          </rPr>
          <t>5 Currencies QMR OUTPUT NEW</t>
        </r>
      </text>
    </comment>
    <comment ref="D5" authorId="0">
      <text>
        <r>
          <rPr>
            <sz val="9"/>
            <color indexed="81"/>
            <rFont val="Tahoma"/>
            <family val="2"/>
          </rPr>
          <t>5 Currencies QMR OUTPUT NEW</t>
        </r>
      </text>
    </comment>
    <comment ref="A6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6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7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7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8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8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9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9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0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0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1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1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2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2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3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3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4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4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5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5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6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6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7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7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8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8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19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19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0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0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1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1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2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2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3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3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4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4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5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5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6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6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7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7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8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8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29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29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30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30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31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31" authorId="0">
      <text>
        <r>
          <rPr>
            <sz val="9"/>
            <color indexed="81"/>
            <rFont val="Tahoma"/>
            <family val="2"/>
          </rPr>
          <t>4 Years</t>
        </r>
      </text>
    </comment>
    <comment ref="A32" authorId="0">
      <text>
        <r>
          <rPr>
            <sz val="9"/>
            <color indexed="81"/>
            <rFont val="Tahoma"/>
            <family val="2"/>
          </rPr>
          <t>1 S6104 P&amp;L Measures NoCalc</t>
        </r>
      </text>
    </comment>
    <comment ref="B32" authorId="0">
      <text>
        <r>
          <rPr>
            <sz val="9"/>
            <color indexed="81"/>
            <rFont val="Tahoma"/>
            <family val="2"/>
          </rPr>
          <t>4 Years</t>
        </r>
      </text>
    </comment>
  </commentList>
</comments>
</file>

<file path=xl/sharedStrings.xml><?xml version="1.0" encoding="utf-8"?>
<sst xmlns="http://schemas.openxmlformats.org/spreadsheetml/2006/main" count="5008" uniqueCount="253">
  <si>
    <t>YearOfAccount</t>
  </si>
  <si>
    <t>Yr-Period</t>
  </si>
  <si>
    <t>LloydsSettlementCurrency</t>
  </si>
  <si>
    <t>SignedPrem</t>
  </si>
  <si>
    <t>ClaimPaid</t>
  </si>
  <si>
    <t>ClaimOS</t>
  </si>
  <si>
    <t>ClaimInc</t>
  </si>
  <si>
    <t>SignedPremUSD</t>
  </si>
  <si>
    <t>ClaimPaidUSD</t>
  </si>
  <si>
    <t>ClaimIncUSD</t>
  </si>
  <si>
    <t>2008-01</t>
  </si>
  <si>
    <t>EUR</t>
  </si>
  <si>
    <t>USD</t>
  </si>
  <si>
    <t>GBP</t>
  </si>
  <si>
    <t>2008-02</t>
  </si>
  <si>
    <t>CAD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</si>
  <si>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</si>
  <si>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</si>
  <si>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</si>
  <si>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</si>
  <si>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</si>
  <si>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</si>
  <si>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</si>
  <si>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</si>
  <si>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</si>
  <si>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</si>
  <si>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</si>
  <si>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</si>
  <si>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</si>
  <si>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</si>
  <si>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</si>
  <si>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</si>
  <si>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</si>
  <si>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</si>
  <si>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</si>
  <si>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</si>
  <si>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</si>
  <si>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</si>
  <si>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</si>
  <si>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</si>
  <si>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</si>
  <si>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</si>
  <si>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</si>
  <si>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</si>
  <si>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</si>
  <si>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</si>
  <si>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</si>
  <si>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</si>
  <si>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</si>
  <si>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</si>
  <si>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</si>
  <si>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</si>
  <si>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</si>
  <si>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</si>
  <si>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</si>
  <si>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</si>
  <si>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</si>
  <si>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</si>
  <si>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</si>
  <si>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</si>
  <si>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</si>
  <si>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</si>
  <si>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</si>
  <si>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</si>
  <si>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</si>
  <si>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</si>
  <si>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</si>
  <si>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</si>
  <si>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</si>
  <si>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</si>
  <si>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</si>
  <si>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</si>
  <si>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</si>
  <si>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</si>
  <si>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</si>
  <si>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</si>
  <si>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</si>
  <si>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</si>
  <si>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</si>
  <si>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</si>
  <si>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</si>
  <si>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</si>
  <si>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</si>
  <si>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</si>
  <si>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</si>
  <si>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</si>
  <si>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</si>
  <si>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</si>
  <si>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</si>
  <si>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</si>
  <si>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</si>
  <si>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</si>
  <si>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</si>
  <si>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</si>
  <si>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</si>
  <si>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</si>
  <si>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</si>
  <si>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</si>
  <si>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</si>
  <si>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</si>
  <si>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</si>
  <si>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</si>
  <si>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</si>
  <si>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</si>
  <si>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</si>
  <si>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</si>
  <si>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</si>
  <si>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</si>
  <si>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</si>
  <si>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</si>
  <si>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</si>
  <si>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</si>
  <si>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</si>
  <si>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</si>
  <si>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</si>
  <si>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</si>
  <si>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</si>
  <si>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</si>
  <si>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</si>
  <si>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</si>
  <si>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</si>
  <si>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</si>
  <si>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</si>
  <si>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</si>
  <si>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</si>
  <si>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</si>
  <si>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</si>
  <si>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</si>
  <si>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</si>
  <si>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</si>
  <si>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</si>
  <si>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</si>
  <si>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</si>
  <si>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</si>
  <si>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</si>
  <si>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</si>
  <si>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</si>
  <si>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</si>
  <si>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</si>
  <si>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</si>
  <si>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</si>
  <si>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</si>
  <si>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</si>
  <si>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</si>
  <si>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</si>
  <si>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</si>
  <si>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</si>
  <si>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</si>
  <si>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</si>
  <si>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Qtr/Year</t>
  </si>
  <si>
    <t>Premiums</t>
  </si>
  <si>
    <t>Claims</t>
  </si>
  <si>
    <t>Paid</t>
  </si>
  <si>
    <t>Incurred</t>
  </si>
  <si>
    <t>1/1</t>
  </si>
  <si>
    <t>2/1</t>
  </si>
  <si>
    <t>3/1</t>
  </si>
  <si>
    <t>4/1</t>
  </si>
  <si>
    <t>1/2</t>
  </si>
  <si>
    <t>2/2</t>
  </si>
  <si>
    <t>3/2</t>
  </si>
  <si>
    <t>4/2</t>
  </si>
  <si>
    <t>1/3</t>
  </si>
  <si>
    <t>2/3</t>
  </si>
  <si>
    <t>3/3</t>
  </si>
  <si>
    <t>4/3</t>
  </si>
  <si>
    <t>1/4</t>
  </si>
  <si>
    <t>2/4</t>
  </si>
  <si>
    <t>3/4</t>
  </si>
  <si>
    <t>4/4</t>
  </si>
  <si>
    <t>1/5</t>
  </si>
  <si>
    <t>2/5</t>
  </si>
  <si>
    <t>3/5</t>
  </si>
  <si>
    <t>4/5</t>
  </si>
  <si>
    <t>1/6</t>
  </si>
  <si>
    <t>2/6</t>
  </si>
  <si>
    <t>3/6</t>
  </si>
  <si>
    <t>4/6</t>
  </si>
  <si>
    <t>1/7</t>
  </si>
  <si>
    <t>2/7</t>
  </si>
  <si>
    <t>3/7</t>
  </si>
  <si>
    <t>4/7</t>
  </si>
  <si>
    <t>1/8</t>
  </si>
  <si>
    <t>2/8</t>
  </si>
  <si>
    <t>3/8</t>
  </si>
  <si>
    <t>4/8</t>
  </si>
  <si>
    <t>1/9</t>
  </si>
  <si>
    <t>2/9</t>
  </si>
  <si>
    <t>3/9</t>
  </si>
  <si>
    <t>4/9</t>
  </si>
  <si>
    <t>1/10</t>
  </si>
  <si>
    <t>2/10</t>
  </si>
  <si>
    <t>3/10</t>
  </si>
  <si>
    <t>4/10</t>
  </si>
  <si>
    <t>1/11</t>
  </si>
  <si>
    <t>2/11</t>
  </si>
  <si>
    <t>3/11</t>
  </si>
  <si>
    <t>4/11</t>
  </si>
  <si>
    <t>Notes</t>
  </si>
  <si>
    <t>4) Gross claims paid are cumulative and are shown as a % of the Gross premiums.</t>
  </si>
  <si>
    <t>5) Gross claims incurred comprise Gross claims paid plus Gross claims notified but not paid and are shown as a % of the Gross premiums.</t>
  </si>
  <si>
    <t>6) Gross claims incurred exclude any provision for claims incurred but not reported.</t>
  </si>
  <si>
    <t>Year</t>
  </si>
  <si>
    <t>Period</t>
  </si>
  <si>
    <t>Development period</t>
  </si>
  <si>
    <t>S6104 P&amp;L QMR OUTPUT</t>
  </si>
  <si>
    <t>Outstanding reinsurance premiums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</si>
  <si>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</si>
  <si>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</si>
  <si>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</si>
  <si>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</si>
  <si>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</si>
  <si>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</si>
  <si>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</si>
  <si>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</si>
  <si>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</si>
  <si>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</si>
  <si>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</si>
  <si>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</si>
  <si>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</si>
  <si>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</si>
  <si>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</si>
  <si>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</si>
  <si>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</si>
  <si>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</si>
  <si>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</si>
  <si>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</si>
  <si>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</si>
  <si>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</si>
  <si>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</si>
  <si>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</si>
  <si>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</si>
  <si>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</si>
  <si>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</si>
  <si>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CUM</t>
  </si>
  <si>
    <t>GBP Currency</t>
  </si>
  <si>
    <t>USD Currency</t>
  </si>
  <si>
    <t>Converted</t>
  </si>
  <si>
    <t>4) Net claims paid are cumulative and are shown as a % of the Net premiums.</t>
  </si>
  <si>
    <t>5) Net claims incurred comprise Net claims paid plus Net claims notified but not paid and are shown as a % of the Net premiums.</t>
  </si>
  <si>
    <t>6) Net claims incurred exclude any provision for claims incurred but not reported.</t>
  </si>
  <si>
    <t>3) Gross premiums are cumulative net of all brokerage and commissions, but gross of overrider paid to Syndicate 33.</t>
  </si>
  <si>
    <t>3) Net premiums are cumulative net of all brokerage, commissions and reinsurance, but gross of overrider paid to Syndicate 33.</t>
  </si>
  <si>
    <t>Jun-19</t>
  </si>
  <si>
    <t>2019-04</t>
  </si>
  <si>
    <t>2019-05</t>
  </si>
  <si>
    <t>2019-06</t>
  </si>
  <si>
    <t>2019-07</t>
  </si>
  <si>
    <t>2) All Gross premium figures are cumulative converted US dollars in 000's. This conversion is at 30th June rates of exchange - $1 = £ 0.7857 = Can$ 1.3068 = Euros 0.8781</t>
  </si>
  <si>
    <t>1) The information is provided at each quarter end up to 30th June 2019</t>
  </si>
  <si>
    <t>2) All Net premium figures are cumulative converted US dollars in 000's. This conversion is at 30th June rates of exchange - $1 = £ 0.7857 = Can$ 1.3068 = Euros 0.8781</t>
  </si>
  <si>
    <t>Syndicate 6104 Gross Underwriting Progression Statistics - Converted US Dollars in 000's - Published 14th November 2019</t>
  </si>
  <si>
    <t>Syndicate 6104 Net Underwriting Progression Statistics - Converted US Dollars in 000's - Published 14th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</si>
</sst>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;\(#,##0\)"/>
    <numFmt numFmtId="165" formatCode="0.0%"/>
    <numFmt numFmtId="166" formatCode="#,##0;[Black]\(#,##0\)"/>
    <numFmt numFmtId="167" formatCode="_-* #,##0_-;\-* #,##0_-;_-* &quot;-&quot;??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2" xfId="0" quotePrefix="1" applyFont="1" applyFill="1" applyBorder="1" applyAlignment="1" applyProtection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right"/>
    </xf>
    <xf numFmtId="164" fontId="0" fillId="0" borderId="11" xfId="0" applyNumberForma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0" fontId="4" fillId="0" borderId="14" xfId="0" applyFont="1" applyFill="1" applyBorder="1" applyAlignment="1" applyProtection="1">
      <alignment horizontal="right"/>
    </xf>
    <xf numFmtId="164" fontId="0" fillId="0" borderId="15" xfId="0" applyNumberFormat="1" applyBorder="1"/>
    <xf numFmtId="165" fontId="0" fillId="0" borderId="16" xfId="2" applyNumberFormat="1" applyFont="1" applyBorder="1"/>
    <xf numFmtId="165" fontId="0" fillId="0" borderId="17" xfId="2" applyNumberFormat="1" applyFont="1" applyBorder="1"/>
    <xf numFmtId="0" fontId="4" fillId="0" borderId="18" xfId="0" applyFont="1" applyFill="1" applyBorder="1" applyAlignment="1" applyProtection="1">
      <alignment horizontal="right"/>
    </xf>
    <xf numFmtId="164" fontId="0" fillId="0" borderId="19" xfId="0" applyNumberFormat="1" applyBorder="1"/>
    <xf numFmtId="165" fontId="0" fillId="0" borderId="20" xfId="2" applyNumberFormat="1" applyFont="1" applyBorder="1"/>
    <xf numFmtId="165" fontId="0" fillId="0" borderId="21" xfId="2" applyNumberFormat="1" applyFont="1" applyBorder="1"/>
    <xf numFmtId="0" fontId="4" fillId="0" borderId="10" xfId="0" quotePrefix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166" fontId="3" fillId="0" borderId="22" xfId="0" applyNumberFormat="1" applyFont="1" applyFill="1" applyBorder="1"/>
    <xf numFmtId="166" fontId="3" fillId="0" borderId="23" xfId="0" applyNumberFormat="1" applyFont="1" applyFill="1" applyBorder="1"/>
    <xf numFmtId="166" fontId="3" fillId="0" borderId="24" xfId="0" applyNumberFormat="1" applyFont="1" applyFill="1" applyBorder="1"/>
    <xf numFmtId="166" fontId="3" fillId="0" borderId="25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6" fontId="3" fillId="0" borderId="26" xfId="0" applyNumberFormat="1" applyFont="1" applyFill="1" applyBorder="1"/>
    <xf numFmtId="166" fontId="3" fillId="0" borderId="25" xfId="0" applyNumberFormat="1" applyFont="1" applyFill="1" applyBorder="1"/>
    <xf numFmtId="166" fontId="3" fillId="0" borderId="27" xfId="0" applyNumberFormat="1" applyFont="1" applyFill="1" applyBorder="1"/>
    <xf numFmtId="166" fontId="3" fillId="0" borderId="1" xfId="0" applyNumberFormat="1" applyFont="1" applyFill="1" applyBorder="1"/>
    <xf numFmtId="166" fontId="3" fillId="0" borderId="28" xfId="0" applyNumberFormat="1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 applyAlignment="1">
      <alignment horizontal="center" vertical="center" wrapText="1"/>
    </xf>
    <xf numFmtId="167" fontId="0" fillId="0" borderId="0" xfId="1" applyNumberFormat="1" applyFont="1"/>
    <xf numFmtId="0" fontId="0" fillId="0" borderId="29" xfId="0" applyBorder="1" applyAlignment="1">
      <alignment horizontal="center"/>
    </xf>
    <xf numFmtId="0" fontId="3" fillId="0" borderId="22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4" fillId="0" borderId="32" xfId="0" quotePrefix="1" applyFont="1" applyFill="1" applyBorder="1" applyAlignment="1" applyProtection="1">
      <alignment horizontal="center"/>
    </xf>
    <xf numFmtId="0" fontId="3" fillId="0" borderId="33" xfId="0" applyFont="1" applyFill="1" applyBorder="1"/>
    <xf numFmtId="49" fontId="6" fillId="0" borderId="0" xfId="0" applyNumberFormat="1" applyFont="1" applyAlignment="1">
      <alignment horizontal="left"/>
    </xf>
    <xf numFmtId="0" fontId="0" fillId="0" borderId="0" xfId="0" quotePrefix="1"/>
    <xf numFmtId="164" fontId="0" fillId="0" borderId="0" xfId="0" applyNumberFormat="1"/>
    <xf numFmtId="0" fontId="0" fillId="0" borderId="0" xfId="0" quotePrefix="1" applyAlignment="1"/>
    <xf numFmtId="0" fontId="0" fillId="0" borderId="29" xfId="0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val="0">
  <itemLst>
    <item val="CUM"/>
  </itemLst>
</formControlPr>
</file>

<file path=xl/ctrlProps/ctrlProp2.xml><?xml version="1.0" encoding="utf-8"?>
<formControlPr xmlns="http://schemas.microsoft.com/office/spreadsheetml/2009/9/main" objectType="Drop" dropStyle="combo" dx="16" val="0">
  <itemLst>
    <item val="Jun-19"/>
  </itemLst>
</formControlPr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609600</xdr:colOff>
          <xdr:row>3</xdr:row>
          <xdr:rowOff>0</xdr:rowOff>
        </xdr:to>
        <xdr:sp macro="" textlink="">
          <xdr:nvSpPr>
            <xdr:cNvPr id="5201" name="analyst_page_2_drop_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5203" name="analyst_page_2_drop_2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</xdr:rowOff>
    </xdr:from>
    <xdr:to>
      <xdr:col>14</xdr:col>
      <xdr:colOff>19050</xdr:colOff>
      <xdr:row>46</xdr:row>
      <xdr:rowOff>38100</xdr:rowOff>
    </xdr:to>
    <xdr:sp macro="" textlink="">
      <xdr:nvSpPr>
        <xdr:cNvPr id="2" name="TextBox 1"/>
        <xdr:cNvSpPr txBox="1"/>
      </xdr:nvSpPr>
      <xdr:spPr>
        <a:xfrm>
          <a:off x="228600" y="9525"/>
          <a:ext cx="8324850" cy="747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SELECT [YearOfAccount]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,left([AccountingDate],7)as 'Yr-Period'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,left([AccountingDate],4)as 'Year'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,round(right(left([AccountingDate],7),2)/4,1)+1as 'Period'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,round(right(left([AccountingDate],7),2)/4,1)+1 + (left([AccountingDate],4)-[YearOfAccount])*4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as 'Development period'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,[LloydsSettlementCurrency]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,Sum([GrossNetSignedPremiumSettlementCurrencyUSM])as 'SignedPrem'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,Sum([ClaimPaymentSettlementCurrencySCM])as 'ClaimPaid'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,Sum([ClaimOSSettlementCurrencySCM])as 'ClaimOS'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,Sum([ClaimPaymentSettlementCurrencySCM])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+Sum([ClaimOSSettlementCurrencySCM])as 'ClaimInc'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,Sum([GrossNetSignedPremiumSettlementCurrencyUSM]/FX.ExchangeRate)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as 'SignedPremUSD'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,Sum([ClaimPaymentSettlementCurrencySCM]/FX.ExchangeRate)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as 'ClaimPaidUSD'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,(Sum([ClaimPaymentSettlementCurrencySCM]/FX.ExchangeRate)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+Sum([ClaimOSSettlementCurrencySCM]/FX.ExchangeRate))as 'ClaimIncUSD'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FROM [ManagementInterfaceFeeds].[InterfaceFeedCurrent].[LM_SAC_Risk_Code_Feed] P 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INNER JOIN [EdwMart].RepCore.FactExchangeRate AS FX on FX.OriginalCurrencyCode = P.LloydsSettlementCurrency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 and FX.SettlementCurrencyCode = P.LloydsSettlementCurrency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FX.ExchangeRateDate = '2019-06-30'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FX.ExchangeRateTypeID = 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FX.ReportingCurrencyCode = 'USD'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WHERE RiskCarrierCode = 'S6104'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GROUP BY [YearOfAccount]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,[AccountingDate]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,[LloydsSettlementCurrency]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BY 2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SAC/STATS%20folders/Rates%20of%20Exchange/ROE%20all%20yea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ibm\cognos\c10\bin\Analyst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9%206104%20Projection%20Statistics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History"/>
      <sheetName val="ROE_4DP"/>
      <sheetName val="Current Quarter"/>
    </sheetNames>
    <sheetDataSet>
      <sheetData sheetId="0" refreshError="1"/>
      <sheetData sheetId="1" refreshError="1"/>
      <sheetData sheetId="2">
        <row r="4">
          <cell r="K4">
            <v>1.232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ialogBase"/>
    </sheetNames>
    <definedNames>
      <definedName name="AnalystDropDown"/>
    </defined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CNV$"/>
      <sheetName val="Net CNV$"/>
      <sheetName val="Data"/>
      <sheetName val="RI"/>
      <sheetName val="SQL"/>
    </sheetNames>
    <sheetDataSet>
      <sheetData sheetId="0">
        <row r="7">
          <cell r="C7">
            <v>18510.783799829362</v>
          </cell>
          <cell r="D7">
            <v>5.1719376680787847E-4</v>
          </cell>
          <cell r="E7">
            <v>3.2680035947779615E-3</v>
          </cell>
          <cell r="F7">
            <v>28088.067191556325</v>
          </cell>
          <cell r="G7">
            <v>2.4159716842460304E-4</v>
          </cell>
          <cell r="H7">
            <v>4.1260349709943333E-3</v>
          </cell>
          <cell r="I7">
            <v>18417.808013843591</v>
          </cell>
          <cell r="J7">
            <v>0</v>
          </cell>
          <cell r="K7">
            <v>0</v>
          </cell>
          <cell r="L7">
            <v>13025.667615678327</v>
          </cell>
          <cell r="M7">
            <v>0</v>
          </cell>
          <cell r="N7">
            <v>0</v>
          </cell>
          <cell r="O7">
            <v>17177.102589564125</v>
          </cell>
          <cell r="P7">
            <v>0</v>
          </cell>
          <cell r="Q7">
            <v>0</v>
          </cell>
          <cell r="R7">
            <v>21842.490478141324</v>
          </cell>
          <cell r="S7">
            <v>0</v>
          </cell>
          <cell r="T7">
            <v>0</v>
          </cell>
          <cell r="U7">
            <v>17450.078016008625</v>
          </cell>
          <cell r="V7">
            <v>0</v>
          </cell>
          <cell r="W7">
            <v>0</v>
          </cell>
          <cell r="X7">
            <v>12615.387323017714</v>
          </cell>
          <cell r="Y7">
            <v>0</v>
          </cell>
          <cell r="Z7">
            <v>0</v>
          </cell>
          <cell r="AA7">
            <v>11801.041152249547</v>
          </cell>
          <cell r="AB7">
            <v>0</v>
          </cell>
          <cell r="AC7">
            <v>0</v>
          </cell>
          <cell r="AD7">
            <v>9816.1813550354091</v>
          </cell>
          <cell r="AE7">
            <v>0</v>
          </cell>
          <cell r="AF7">
            <v>1.0255905872028058E-2</v>
          </cell>
          <cell r="AG7">
            <v>12146.812835688084</v>
          </cell>
          <cell r="AH7">
            <v>0</v>
          </cell>
          <cell r="AI7">
            <v>0</v>
          </cell>
          <cell r="AJ7">
            <v>10458.147355414492</v>
          </cell>
          <cell r="AK7">
            <v>0</v>
          </cell>
          <cell r="AL7">
            <v>0</v>
          </cell>
        </row>
        <row r="8">
          <cell r="C8">
            <v>38504.376159880296</v>
          </cell>
          <cell r="D8">
            <v>6.6438097045848953E-3</v>
          </cell>
          <cell r="E8">
            <v>1.9644246120473999E-2</v>
          </cell>
          <cell r="F8">
            <v>54738.411427136482</v>
          </cell>
          <cell r="G8">
            <v>3.5853321257092001E-3</v>
          </cell>
          <cell r="H8">
            <v>2.4116728045329053E-2</v>
          </cell>
          <cell r="I8">
            <v>37886.821480796549</v>
          </cell>
          <cell r="J8">
            <v>2.5779822424403208E-3</v>
          </cell>
          <cell r="K8">
            <v>0.10645556662941255</v>
          </cell>
          <cell r="L8">
            <v>32172.985489025159</v>
          </cell>
          <cell r="M8">
            <v>2.1570759811418053E-2</v>
          </cell>
          <cell r="N8">
            <v>9.3210868363769267E-2</v>
          </cell>
          <cell r="O8">
            <v>43416.076402075756</v>
          </cell>
          <cell r="P8">
            <v>8.3512965253273036E-3</v>
          </cell>
          <cell r="Q8">
            <v>9.7507397047919293E-3</v>
          </cell>
          <cell r="R8">
            <v>53372.013026164124</v>
          </cell>
          <cell r="S8">
            <v>5.8154611452980723E-3</v>
          </cell>
          <cell r="T8">
            <v>1.2619630109582461E-2</v>
          </cell>
          <cell r="U8">
            <v>45951.978547731866</v>
          </cell>
          <cell r="V8">
            <v>1.4707947367227336E-2</v>
          </cell>
          <cell r="W8">
            <v>4.3484437360013665E-2</v>
          </cell>
          <cell r="X8">
            <v>32851.631495796362</v>
          </cell>
          <cell r="Y8">
            <v>4.3066506143139907E-3</v>
          </cell>
          <cell r="Z8">
            <v>2.1182302412016595E-2</v>
          </cell>
          <cell r="AA8">
            <v>28565.290144197625</v>
          </cell>
          <cell r="AB8">
            <v>3.1486190225403104E-3</v>
          </cell>
          <cell r="AC8">
            <v>2.7097282582918169E-2</v>
          </cell>
          <cell r="AD8">
            <v>24230.930164287296</v>
          </cell>
          <cell r="AE8">
            <v>3.208120099927928E-3</v>
          </cell>
          <cell r="AF8">
            <v>3.0638513233560639E-2</v>
          </cell>
          <cell r="AG8">
            <v>25651.698925307777</v>
          </cell>
          <cell r="AH8">
            <v>0</v>
          </cell>
          <cell r="AI8">
            <v>4.3271015381980051E-3</v>
          </cell>
          <cell r="AJ8">
            <v>28026.642949140558</v>
          </cell>
          <cell r="AK8">
            <v>0</v>
          </cell>
          <cell r="AL8">
            <v>0</v>
          </cell>
        </row>
        <row r="9">
          <cell r="C9">
            <v>47555.146023402907</v>
          </cell>
          <cell r="D9">
            <v>0.19627808005061159</v>
          </cell>
          <cell r="E9">
            <v>0.28868763488275007</v>
          </cell>
          <cell r="F9">
            <v>63863.178063914718</v>
          </cell>
          <cell r="G9">
            <v>1.1588843719291612E-2</v>
          </cell>
          <cell r="H9">
            <v>4.317509243571499E-2</v>
          </cell>
          <cell r="I9">
            <v>40794.319776203163</v>
          </cell>
          <cell r="J9">
            <v>1.178336946377955E-2</v>
          </cell>
          <cell r="K9">
            <v>0.16262443778132316</v>
          </cell>
          <cell r="L9">
            <v>35296.076048006929</v>
          </cell>
          <cell r="M9">
            <v>0.18354766885668647</v>
          </cell>
          <cell r="N9">
            <v>0.3328208749850865</v>
          </cell>
          <cell r="O9">
            <v>47593.966275917592</v>
          </cell>
          <cell r="P9">
            <v>3.6214303552846099E-2</v>
          </cell>
          <cell r="Q9">
            <v>4.6778106442437295E-2</v>
          </cell>
          <cell r="R9">
            <v>62914.0314693213</v>
          </cell>
          <cell r="S9">
            <v>2.2111061404215128E-2</v>
          </cell>
          <cell r="T9">
            <v>5.2905652653668991E-2</v>
          </cell>
          <cell r="U9">
            <v>56457.025158366705</v>
          </cell>
          <cell r="V9">
            <v>3.4189216762909383E-2</v>
          </cell>
          <cell r="W9">
            <v>7.5965353006573089E-2</v>
          </cell>
          <cell r="X9">
            <v>39900.21915799725</v>
          </cell>
          <cell r="Y9">
            <v>6.3226490999594535E-3</v>
          </cell>
          <cell r="Z9">
            <v>3.5361471935487727E-2</v>
          </cell>
          <cell r="AA9">
            <v>36116.108821938717</v>
          </cell>
          <cell r="AB9">
            <v>1.6941378713611278E-2</v>
          </cell>
          <cell r="AC9">
            <v>6.492083261721307E-2</v>
          </cell>
          <cell r="AD9">
            <v>35151.556843033592</v>
          </cell>
          <cell r="AE9">
            <v>0.22238663676852866</v>
          </cell>
          <cell r="AF9">
            <v>0.55896107478192225</v>
          </cell>
          <cell r="AG9">
            <v>35566.722272119419</v>
          </cell>
          <cell r="AH9">
            <v>6.8891239654388772E-2</v>
          </cell>
          <cell r="AI9">
            <v>0.28635001687418177</v>
          </cell>
          <cell r="AJ9">
            <v>39124.018796531527</v>
          </cell>
          <cell r="AK9">
            <v>2.1080509272046388E-3</v>
          </cell>
          <cell r="AL9">
            <v>6.3262716053582536E-3</v>
          </cell>
        </row>
        <row r="10">
          <cell r="C10">
            <v>47844.54515755445</v>
          </cell>
          <cell r="D10">
            <v>0.19956540421813149</v>
          </cell>
          <cell r="E10">
            <v>0.27761313707031038</v>
          </cell>
          <cell r="F10">
            <v>63854.528286414716</v>
          </cell>
          <cell r="G10">
            <v>1.4922017248739426E-2</v>
          </cell>
          <cell r="H10">
            <v>4.6629380575730107E-2</v>
          </cell>
          <cell r="I10">
            <v>40812.317024571377</v>
          </cell>
          <cell r="J10">
            <v>1.714837817338884E-2</v>
          </cell>
          <cell r="K10">
            <v>0.19545715970871991</v>
          </cell>
          <cell r="L10">
            <v>35805.561316318555</v>
          </cell>
          <cell r="M10">
            <v>0.21257949266476125</v>
          </cell>
          <cell r="N10">
            <v>0.43310591170409257</v>
          </cell>
          <cell r="O10">
            <v>48333.733289917589</v>
          </cell>
          <cell r="P10">
            <v>5.9095249126883027E-2</v>
          </cell>
          <cell r="Q10">
            <v>0.14508870724007519</v>
          </cell>
          <cell r="R10">
            <v>64049.512352999584</v>
          </cell>
          <cell r="S10">
            <v>2.8507370947605356E-2</v>
          </cell>
          <cell r="T10">
            <v>5.5756650365777906E-2</v>
          </cell>
          <cell r="U10">
            <v>57334.087773946514</v>
          </cell>
          <cell r="V10">
            <v>4.7220723187930677E-2</v>
          </cell>
          <cell r="W10">
            <v>9.6672022532780441E-2</v>
          </cell>
          <cell r="X10">
            <v>40694.528754329927</v>
          </cell>
          <cell r="Y10">
            <v>6.8231465456755477E-3</v>
          </cell>
          <cell r="Z10">
            <v>3.5541190868153168E-2</v>
          </cell>
          <cell r="AA10">
            <v>36716.214208548634</v>
          </cell>
          <cell r="AB10">
            <v>2.1987965598866469E-2</v>
          </cell>
          <cell r="AC10">
            <v>7.8342100080980054E-2</v>
          </cell>
          <cell r="AD10">
            <v>35877.261121179305</v>
          </cell>
          <cell r="AE10">
            <v>0.41628296659261577</v>
          </cell>
          <cell r="AF10">
            <v>0.69661858946231159</v>
          </cell>
          <cell r="AG10">
            <v>36631.272214662451</v>
          </cell>
          <cell r="AH10">
            <v>0.15729857156658583</v>
          </cell>
          <cell r="AI10">
            <v>0.47847529295020125</v>
          </cell>
        </row>
        <row r="11">
          <cell r="C11">
            <v>48035.768478507227</v>
          </cell>
          <cell r="D11">
            <v>0.24065029419009382</v>
          </cell>
          <cell r="E11">
            <v>0.30778202284008266</v>
          </cell>
          <cell r="F11">
            <v>63670.929548773354</v>
          </cell>
          <cell r="G11">
            <v>1.9025087401047365E-2</v>
          </cell>
          <cell r="H11">
            <v>4.9451600230249922E-2</v>
          </cell>
          <cell r="I11">
            <v>40998.046371664874</v>
          </cell>
          <cell r="J11">
            <v>4.3784198124029637E-2</v>
          </cell>
          <cell r="K11">
            <v>0.2139813157208981</v>
          </cell>
          <cell r="L11">
            <v>36093.448603040968</v>
          </cell>
          <cell r="M11">
            <v>0.24999332380077213</v>
          </cell>
          <cell r="N11">
            <v>0.48349602188140633</v>
          </cell>
          <cell r="O11">
            <v>49257.636399094838</v>
          </cell>
          <cell r="P11">
            <v>7.2560326018113186E-2</v>
          </cell>
          <cell r="Q11">
            <v>0.23531372267243167</v>
          </cell>
          <cell r="R11">
            <v>67079.033253285452</v>
          </cell>
          <cell r="S11">
            <v>3.3884290046005815E-2</v>
          </cell>
          <cell r="T11">
            <v>5.5970416888125069E-2</v>
          </cell>
          <cell r="U11">
            <v>59342.88931076233</v>
          </cell>
          <cell r="V11">
            <v>4.7234898218575641E-2</v>
          </cell>
          <cell r="W11">
            <v>0.10499963742484163</v>
          </cell>
          <cell r="X11">
            <v>42061.170415319371</v>
          </cell>
          <cell r="Y11">
            <v>9.7648417357513641E-3</v>
          </cell>
          <cell r="Z11">
            <v>4.5600252409189149E-2</v>
          </cell>
          <cell r="AA11">
            <v>38528.525176371215</v>
          </cell>
          <cell r="AB11">
            <v>3.3931075549678551E-2</v>
          </cell>
          <cell r="AC11">
            <v>8.8263064648202702E-2</v>
          </cell>
          <cell r="AD11">
            <v>38042.630793040604</v>
          </cell>
          <cell r="AE11">
            <v>0.50165517480620692</v>
          </cell>
          <cell r="AF11">
            <v>0.85211176382577658</v>
          </cell>
          <cell r="AG11">
            <v>39285.795768839322</v>
          </cell>
          <cell r="AH11">
            <v>0.4655886023508029</v>
          </cell>
          <cell r="AI11">
            <v>0.78966201125829316</v>
          </cell>
        </row>
        <row r="12">
          <cell r="C12">
            <v>47629.165765895414</v>
          </cell>
          <cell r="D12">
            <v>0.23425541574337597</v>
          </cell>
          <cell r="E12">
            <v>0.31487373162709209</v>
          </cell>
          <cell r="F12">
            <v>63159.381107714915</v>
          </cell>
          <cell r="G12">
            <v>2.7494799289147009E-2</v>
          </cell>
          <cell r="H12">
            <v>0.10207746283244422</v>
          </cell>
          <cell r="I12">
            <v>41596.63584185137</v>
          </cell>
          <cell r="J12">
            <v>0.22179506950647185</v>
          </cell>
          <cell r="K12">
            <v>0.4608148720389727</v>
          </cell>
          <cell r="L12">
            <v>36340.212483055206</v>
          </cell>
          <cell r="M12">
            <v>0.27767400012931331</v>
          </cell>
          <cell r="N12">
            <v>0.58209559094062902</v>
          </cell>
          <cell r="O12">
            <v>49893.940052664329</v>
          </cell>
          <cell r="P12">
            <v>0.10639716091434603</v>
          </cell>
          <cell r="Q12">
            <v>0.27182453590955807</v>
          </cell>
          <cell r="R12">
            <v>68652.922127778729</v>
          </cell>
          <cell r="S12">
            <v>4.3368007150555346E-2</v>
          </cell>
          <cell r="T12">
            <v>5.7149992118866767E-2</v>
          </cell>
          <cell r="U12">
            <v>60499.780893213188</v>
          </cell>
          <cell r="V12">
            <v>6.0294960576076848E-2</v>
          </cell>
          <cell r="W12">
            <v>0.11244528847971977</v>
          </cell>
          <cell r="X12">
            <v>43077.05153135251</v>
          </cell>
          <cell r="Y12">
            <v>1.2639959506901235E-2</v>
          </cell>
          <cell r="Z12">
            <v>4.7214822646934516E-2</v>
          </cell>
          <cell r="AA12">
            <v>39693.337132715191</v>
          </cell>
          <cell r="AB12">
            <v>4.6347280944170864E-2</v>
          </cell>
          <cell r="AC12">
            <v>0.16261314818241354</v>
          </cell>
          <cell r="AD12">
            <v>39315.517437658105</v>
          </cell>
          <cell r="AE12">
            <v>0.60289717777812157</v>
          </cell>
          <cell r="AF12">
            <v>0.88343989349663954</v>
          </cell>
          <cell r="AG12">
            <v>40546.053740898307</v>
          </cell>
          <cell r="AH12">
            <v>0.70449291323100605</v>
          </cell>
          <cell r="AI12">
            <v>1.0344375558487415</v>
          </cell>
        </row>
        <row r="13">
          <cell r="C13">
            <v>47703.42438784978</v>
          </cell>
          <cell r="D13">
            <v>0.25842524682626805</v>
          </cell>
          <cell r="E13">
            <v>0.34853683784659428</v>
          </cell>
          <cell r="F13">
            <v>63673.559187470055</v>
          </cell>
          <cell r="G13">
            <v>5.6880932795354167E-2</v>
          </cell>
          <cell r="H13">
            <v>0.16426186230702319</v>
          </cell>
          <cell r="I13">
            <v>41835.605877014685</v>
          </cell>
          <cell r="J13">
            <v>0.29239025800885687</v>
          </cell>
          <cell r="K13">
            <v>0.55574595155448281</v>
          </cell>
          <cell r="L13">
            <v>36960.608687838154</v>
          </cell>
          <cell r="M13">
            <v>0.34451617757573932</v>
          </cell>
          <cell r="N13">
            <v>0.63899242337299611</v>
          </cell>
          <cell r="O13">
            <v>50215.697733039095</v>
          </cell>
          <cell r="P13">
            <v>0.12755886848216702</v>
          </cell>
          <cell r="Q13">
            <v>0.29258189808009594</v>
          </cell>
          <cell r="R13">
            <v>68752.600711060688</v>
          </cell>
          <cell r="S13">
            <v>5.3412104048820457E-2</v>
          </cell>
          <cell r="T13">
            <v>8.345157339987104E-2</v>
          </cell>
          <cell r="U13">
            <v>60429.738929794657</v>
          </cell>
          <cell r="V13">
            <v>9.4777521767656941E-2</v>
          </cell>
          <cell r="W13">
            <v>0.13439969803014315</v>
          </cell>
          <cell r="X13">
            <v>43248.979278382154</v>
          </cell>
          <cell r="Y13">
            <v>1.8655470698041493E-2</v>
          </cell>
          <cell r="Z13">
            <v>5.6691537241344521E-2</v>
          </cell>
          <cell r="AA13">
            <v>39880.896287885611</v>
          </cell>
          <cell r="AB13">
            <v>0.11200753831105448</v>
          </cell>
          <cell r="AC13">
            <v>0.19990574274652906</v>
          </cell>
          <cell r="AD13">
            <v>39851.088590871899</v>
          </cell>
          <cell r="AE13">
            <v>0.6960856303533085</v>
          </cell>
          <cell r="AF13">
            <v>0.95866222736521822</v>
          </cell>
          <cell r="AG13">
            <v>40990.681893199289</v>
          </cell>
          <cell r="AH13">
            <v>0.86066744566650499</v>
          </cell>
          <cell r="AI13">
            <v>1.2813980179961451</v>
          </cell>
        </row>
        <row r="14">
          <cell r="C14">
            <v>47743.264823549471</v>
          </cell>
          <cell r="D14">
            <v>0.26229820621130434</v>
          </cell>
          <cell r="E14">
            <v>0.34948600239699523</v>
          </cell>
          <cell r="F14">
            <v>63708.187551657385</v>
          </cell>
          <cell r="G14">
            <v>5.8249965759494406E-2</v>
          </cell>
          <cell r="H14">
            <v>0.1639060459498711</v>
          </cell>
          <cell r="I14">
            <v>41888.722110487928</v>
          </cell>
          <cell r="J14">
            <v>0.31744164232875099</v>
          </cell>
          <cell r="K14">
            <v>0.57816527265691231</v>
          </cell>
          <cell r="L14">
            <v>37203.685024295672</v>
          </cell>
          <cell r="M14">
            <v>0.36414045540602236</v>
          </cell>
          <cell r="N14">
            <v>0.63300434916477211</v>
          </cell>
          <cell r="O14">
            <v>50421.629204362274</v>
          </cell>
          <cell r="P14">
            <v>0.1473365526376984</v>
          </cell>
          <cell r="Q14">
            <v>0.3047774114205184</v>
          </cell>
          <cell r="R14">
            <v>68800.471527165239</v>
          </cell>
          <cell r="S14">
            <v>5.38654148792298E-2</v>
          </cell>
          <cell r="T14">
            <v>8.1916449190262752E-2</v>
          </cell>
          <cell r="U14">
            <v>60469.039773422846</v>
          </cell>
          <cell r="V14">
            <v>0.10610085724363261</v>
          </cell>
          <cell r="W14">
            <v>0.13788984653881189</v>
          </cell>
          <cell r="X14">
            <v>43177.742428583726</v>
          </cell>
          <cell r="Y14">
            <v>2.181375533030773E-2</v>
          </cell>
          <cell r="Z14">
            <v>5.8653411592933975E-2</v>
          </cell>
          <cell r="AA14">
            <v>40012.088744998342</v>
          </cell>
          <cell r="AB14">
            <v>0.11732878236009105</v>
          </cell>
          <cell r="AC14">
            <v>0.20098510291972702</v>
          </cell>
          <cell r="AD14">
            <v>39963.493417952021</v>
          </cell>
          <cell r="AE14">
            <v>0.7255774691595448</v>
          </cell>
          <cell r="AF14">
            <v>0.96527460056697212</v>
          </cell>
        </row>
        <row r="15">
          <cell r="C15">
            <v>48021.414074973465</v>
          </cell>
          <cell r="D15">
            <v>0.2756359243237384</v>
          </cell>
          <cell r="E15">
            <v>0.35927798129806371</v>
          </cell>
          <cell r="F15">
            <v>64077.25130893958</v>
          </cell>
          <cell r="G15">
            <v>8.3109851487689262E-2</v>
          </cell>
          <cell r="H15">
            <v>0.16222934965437649</v>
          </cell>
          <cell r="I15">
            <v>42009.194429881383</v>
          </cell>
          <cell r="J15">
            <v>0.38792989565834685</v>
          </cell>
          <cell r="K15">
            <v>0.64864080570037408</v>
          </cell>
          <cell r="L15">
            <v>37505.743726646389</v>
          </cell>
          <cell r="M15">
            <v>0.38491862109390718</v>
          </cell>
          <cell r="N15">
            <v>0.63153453473871957</v>
          </cell>
          <cell r="O15">
            <v>50635.84241001153</v>
          </cell>
          <cell r="P15">
            <v>0.16422339783327194</v>
          </cell>
          <cell r="Q15">
            <v>0.30403159719564576</v>
          </cell>
          <cell r="R15">
            <v>68899.636343956998</v>
          </cell>
          <cell r="S15">
            <v>6.4646736046177627E-2</v>
          </cell>
          <cell r="T15">
            <v>8.255094792272849E-2</v>
          </cell>
          <cell r="U15">
            <v>60578.632749025346</v>
          </cell>
          <cell r="V15">
            <v>0.11506950328542519</v>
          </cell>
          <cell r="W15">
            <v>0.14587284283040711</v>
          </cell>
          <cell r="X15">
            <v>43171.026477396721</v>
          </cell>
          <cell r="Y15">
            <v>2.5318231275426029E-2</v>
          </cell>
          <cell r="Z15">
            <v>6.2731373652020306E-2</v>
          </cell>
          <cell r="AA15">
            <v>40012.961824089114</v>
          </cell>
          <cell r="AB15">
            <v>0.12703878696410159</v>
          </cell>
          <cell r="AC15">
            <v>0.20006389035391101</v>
          </cell>
          <cell r="AD15">
            <v>40210.314805087881</v>
          </cell>
          <cell r="AE15">
            <v>0.75642979385353759</v>
          </cell>
          <cell r="AF15">
            <v>1.0421238886423179</v>
          </cell>
        </row>
        <row r="16">
          <cell r="C16">
            <v>48108.055293459904</v>
          </cell>
          <cell r="D16">
            <v>0.2915272545891775</v>
          </cell>
          <cell r="E16">
            <v>0.35544169289457717</v>
          </cell>
          <cell r="F16">
            <v>64260.407019938364</v>
          </cell>
          <cell r="G16">
            <v>9.7742737256724763E-2</v>
          </cell>
          <cell r="H16">
            <v>0.18042203283834946</v>
          </cell>
          <cell r="I16">
            <v>42110.223356139926</v>
          </cell>
          <cell r="J16">
            <v>0.41551918935259335</v>
          </cell>
          <cell r="K16">
            <v>0.6946169497375716</v>
          </cell>
          <cell r="L16">
            <v>38064.2903767975</v>
          </cell>
          <cell r="M16">
            <v>0.43969479643232851</v>
          </cell>
          <cell r="N16">
            <v>0.6306791065321482</v>
          </cell>
          <cell r="O16">
            <v>51053.652340032342</v>
          </cell>
          <cell r="P16">
            <v>0.20207947593572906</v>
          </cell>
          <cell r="Q16">
            <v>0.30890904263998881</v>
          </cell>
          <cell r="R16">
            <v>68993.389949086704</v>
          </cell>
          <cell r="S16">
            <v>7.48562475136689E-2</v>
          </cell>
          <cell r="T16">
            <v>8.3371682415760678E-2</v>
          </cell>
          <cell r="U16">
            <v>60551.07937626222</v>
          </cell>
          <cell r="V16">
            <v>0.12695411088494249</v>
          </cell>
          <cell r="W16">
            <v>0.15181354460386198</v>
          </cell>
          <cell r="X16">
            <v>43128.523595323037</v>
          </cell>
          <cell r="Y16">
            <v>3.2807663258698432E-2</v>
          </cell>
          <cell r="Z16">
            <v>6.5391931126465686E-2</v>
          </cell>
          <cell r="AA16">
            <v>40077.227034429627</v>
          </cell>
          <cell r="AB16">
            <v>0.14154856448017678</v>
          </cell>
          <cell r="AC16">
            <v>0.1943825874366705</v>
          </cell>
          <cell r="AD16">
            <v>40389.620636873653</v>
          </cell>
          <cell r="AE16">
            <v>0.80722557899579039</v>
          </cell>
          <cell r="AF16">
            <v>1.055978926037207</v>
          </cell>
        </row>
        <row r="17">
          <cell r="C17">
            <v>48271.865314869232</v>
          </cell>
          <cell r="D17">
            <v>0.31267049841302785</v>
          </cell>
          <cell r="E17">
            <v>0.36785255768564296</v>
          </cell>
          <cell r="F17">
            <v>64556.829761819885</v>
          </cell>
          <cell r="G17">
            <v>0.11205612945570803</v>
          </cell>
          <cell r="H17">
            <v>0.17789633386216344</v>
          </cell>
          <cell r="I17">
            <v>42334.519103127641</v>
          </cell>
          <cell r="J17">
            <v>0.45804994156395734</v>
          </cell>
          <cell r="K17">
            <v>0.70282539069328342</v>
          </cell>
          <cell r="L17">
            <v>38302.900517530026</v>
          </cell>
          <cell r="M17">
            <v>0.46738455134176171</v>
          </cell>
          <cell r="N17">
            <v>0.6039731594200991</v>
          </cell>
          <cell r="O17">
            <v>51370.001512165392</v>
          </cell>
          <cell r="P17">
            <v>0.22882375976623318</v>
          </cell>
          <cell r="Q17">
            <v>0.30911548321214743</v>
          </cell>
          <cell r="R17">
            <v>69162.673837329785</v>
          </cell>
          <cell r="S17">
            <v>7.8019307160138107E-2</v>
          </cell>
          <cell r="T17">
            <v>8.607536147629824E-2</v>
          </cell>
          <cell r="U17">
            <v>60582.861465186746</v>
          </cell>
          <cell r="V17">
            <v>0.13465008608172624</v>
          </cell>
          <cell r="W17">
            <v>0.16248497068784745</v>
          </cell>
          <cell r="X17">
            <v>43223.689738866946</v>
          </cell>
          <cell r="Y17">
            <v>3.6625582484021563E-2</v>
          </cell>
          <cell r="Z17">
            <v>6.7354392329700655E-2</v>
          </cell>
          <cell r="AA17">
            <v>40115.677902959505</v>
          </cell>
          <cell r="AB17">
            <v>0.14630390281738154</v>
          </cell>
          <cell r="AC17">
            <v>0.1952686284592435</v>
          </cell>
          <cell r="AD17">
            <v>40644.630607369712</v>
          </cell>
          <cell r="AE17">
            <v>0.85076995662347954</v>
          </cell>
          <cell r="AF17">
            <v>1.2765923851716334</v>
          </cell>
        </row>
        <row r="18">
          <cell r="C18">
            <v>48339.294862869232</v>
          </cell>
          <cell r="D18">
            <v>0.32217327036951166</v>
          </cell>
          <cell r="E18">
            <v>0.37177607499841564</v>
          </cell>
          <cell r="F18">
            <v>64566.879189319887</v>
          </cell>
          <cell r="G18">
            <v>0.11276394661560357</v>
          </cell>
          <cell r="H18">
            <v>0.17755744989463643</v>
          </cell>
          <cell r="I18">
            <v>42355.092347210782</v>
          </cell>
          <cell r="J18">
            <v>0.46433815523672273</v>
          </cell>
          <cell r="K18">
            <v>0.69836090972341569</v>
          </cell>
          <cell r="L18">
            <v>38331.919633363286</v>
          </cell>
          <cell r="M18">
            <v>0.47135348353831025</v>
          </cell>
          <cell r="N18">
            <v>0.59440235437615674</v>
          </cell>
          <cell r="O18">
            <v>51442.35729216539</v>
          </cell>
          <cell r="P18">
            <v>0.2356451601462943</v>
          </cell>
          <cell r="Q18">
            <v>0.30949895113693549</v>
          </cell>
          <cell r="R18">
            <v>69180.827991250306</v>
          </cell>
          <cell r="S18">
            <v>7.9767900674092784E-2</v>
          </cell>
          <cell r="T18">
            <v>8.616454796953027E-2</v>
          </cell>
          <cell r="U18">
            <v>60582.482076744331</v>
          </cell>
          <cell r="V18">
            <v>0.1365823184328197</v>
          </cell>
          <cell r="W18">
            <v>0.1628183566941534</v>
          </cell>
          <cell r="X18">
            <v>43227.091937850295</v>
          </cell>
          <cell r="Y18">
            <v>3.7553942710484595E-2</v>
          </cell>
          <cell r="Z18">
            <v>6.7458934153872427E-2</v>
          </cell>
          <cell r="AA18">
            <v>40117.452749677803</v>
          </cell>
          <cell r="AB18">
            <v>0.14793420024788462</v>
          </cell>
          <cell r="AC18">
            <v>0.20047123369475783</v>
          </cell>
        </row>
        <row r="19">
          <cell r="C19">
            <v>48396.477415911984</v>
          </cell>
          <cell r="D19">
            <v>0.32762175198840598</v>
          </cell>
          <cell r="E19">
            <v>0.37210950675780569</v>
          </cell>
          <cell r="F19">
            <v>64976.689295350901</v>
          </cell>
          <cell r="G19">
            <v>0.15293071073620981</v>
          </cell>
          <cell r="H19">
            <v>0.17873364566321642</v>
          </cell>
          <cell r="I19">
            <v>42985.896458370444</v>
          </cell>
          <cell r="J19">
            <v>0.53420355166184408</v>
          </cell>
          <cell r="K19">
            <v>0.69045262824848197</v>
          </cell>
          <cell r="L19">
            <v>38384.676227095471</v>
          </cell>
          <cell r="M19">
            <v>0.49495630232554444</v>
          </cell>
          <cell r="N19">
            <v>0.59010615743518258</v>
          </cell>
          <cell r="O19">
            <v>51583.786654180418</v>
          </cell>
          <cell r="P19">
            <v>0.24849225491841517</v>
          </cell>
          <cell r="Q19">
            <v>0.30628886628956398</v>
          </cell>
          <cell r="R19">
            <v>69208.704533583499</v>
          </cell>
          <cell r="S19">
            <v>8.2218197985676311E-2</v>
          </cell>
          <cell r="T19">
            <v>8.631606444799575E-2</v>
          </cell>
          <cell r="U19">
            <v>60463.53523119571</v>
          </cell>
          <cell r="V19">
            <v>0.13892256469241751</v>
          </cell>
          <cell r="W19">
            <v>0.16337884293034469</v>
          </cell>
          <cell r="X19">
            <v>43370.795624537968</v>
          </cell>
          <cell r="Y19">
            <v>4.2736989558673701E-2</v>
          </cell>
          <cell r="Z19">
            <v>5.9357348246839144E-2</v>
          </cell>
          <cell r="AA19">
            <v>40170.655841977197</v>
          </cell>
          <cell r="AB19">
            <v>0.15100685375247827</v>
          </cell>
          <cell r="AC19">
            <v>0.20240923185825904</v>
          </cell>
        </row>
        <row r="20">
          <cell r="C20">
            <v>48496.213097911983</v>
          </cell>
          <cell r="D20">
            <v>0.3311892181899031</v>
          </cell>
          <cell r="E20">
            <v>0.37301800206662789</v>
          </cell>
          <cell r="F20">
            <v>65115.743427302077</v>
          </cell>
          <cell r="G20">
            <v>0.15981816005280949</v>
          </cell>
          <cell r="H20">
            <v>0.17835854269742998</v>
          </cell>
          <cell r="I20">
            <v>43232.609738140054</v>
          </cell>
          <cell r="J20">
            <v>0.56176570659374958</v>
          </cell>
          <cell r="K20">
            <v>0.69195389167756971</v>
          </cell>
          <cell r="L20">
            <v>38581.503542804756</v>
          </cell>
          <cell r="M20">
            <v>0.51498930087210282</v>
          </cell>
          <cell r="N20">
            <v>0.58874676240104307</v>
          </cell>
          <cell r="O20">
            <v>51737.469300010744</v>
          </cell>
          <cell r="P20">
            <v>0.26763940816085041</v>
          </cell>
          <cell r="Q20">
            <v>0.30544721161251531</v>
          </cell>
          <cell r="R20">
            <v>69154.093994448092</v>
          </cell>
          <cell r="S20">
            <v>8.5062308898094866E-2</v>
          </cell>
          <cell r="T20">
            <v>8.9134798399876189E-2</v>
          </cell>
          <cell r="U20">
            <v>60480.236685137243</v>
          </cell>
          <cell r="V20">
            <v>0.14100840619791172</v>
          </cell>
          <cell r="W20">
            <v>0.16335324415066502</v>
          </cell>
          <cell r="X20">
            <v>43372.50515604789</v>
          </cell>
          <cell r="Y20">
            <v>4.3892594329077467E-2</v>
          </cell>
          <cell r="Z20">
            <v>5.9618855935659403E-2</v>
          </cell>
          <cell r="AA20">
            <v>40203.413114700052</v>
          </cell>
          <cell r="AB20">
            <v>0.16155039053166881</v>
          </cell>
          <cell r="AC20">
            <v>0.20334806295605981</v>
          </cell>
        </row>
        <row r="21">
          <cell r="C21">
            <v>48548.673628125071</v>
          </cell>
          <cell r="D21">
            <v>0.34152354827748044</v>
          </cell>
          <cell r="E21">
            <v>0.35282336715475371</v>
          </cell>
          <cell r="F21">
            <v>65227.38221901386</v>
          </cell>
          <cell r="G21">
            <v>0.16895582807355342</v>
          </cell>
          <cell r="H21">
            <v>0.1770409828476395</v>
          </cell>
          <cell r="I21">
            <v>43457.791899298514</v>
          </cell>
          <cell r="J21">
            <v>0.59478442720860802</v>
          </cell>
          <cell r="K21">
            <v>0.69331920542306302</v>
          </cell>
          <cell r="L21">
            <v>38619.813895266663</v>
          </cell>
          <cell r="M21">
            <v>0.52196520870410545</v>
          </cell>
          <cell r="N21">
            <v>0.5834656187185786</v>
          </cell>
          <cell r="O21">
            <v>51858.806922010735</v>
          </cell>
          <cell r="P21">
            <v>0.27778049364545659</v>
          </cell>
          <cell r="Q21">
            <v>0.306465534424883</v>
          </cell>
          <cell r="R21">
            <v>69191.9326751177</v>
          </cell>
          <cell r="S21">
            <v>8.7900599358477993E-2</v>
          </cell>
          <cell r="T21">
            <v>9.0406027598677288E-2</v>
          </cell>
          <cell r="U21">
            <v>60501.673066023628</v>
          </cell>
          <cell r="V21">
            <v>0.14874349024140479</v>
          </cell>
          <cell r="W21">
            <v>0.1593326353064104</v>
          </cell>
          <cell r="X21">
            <v>43381.400932243436</v>
          </cell>
          <cell r="Y21">
            <v>4.6018672061967941E-2</v>
          </cell>
          <cell r="Z21">
            <v>6.0358171256149735E-2</v>
          </cell>
          <cell r="AA21">
            <v>40222.948955154323</v>
          </cell>
          <cell r="AB21">
            <v>0.16902463699105505</v>
          </cell>
          <cell r="AC21">
            <v>0.200826424841205</v>
          </cell>
        </row>
        <row r="22">
          <cell r="C22">
            <v>48581.346017189826</v>
          </cell>
          <cell r="D22">
            <v>0.34235066286054866</v>
          </cell>
          <cell r="E22">
            <v>0.34899118744822716</v>
          </cell>
          <cell r="F22">
            <v>65214.015876774669</v>
          </cell>
          <cell r="G22">
            <v>0.16902251306887664</v>
          </cell>
          <cell r="H22">
            <v>0.17705992251417582</v>
          </cell>
          <cell r="I22">
            <v>43500.833546779926</v>
          </cell>
          <cell r="J22">
            <v>0.5978754485530503</v>
          </cell>
          <cell r="K22">
            <v>0.69218584073266809</v>
          </cell>
          <cell r="L22">
            <v>38628.013772429702</v>
          </cell>
          <cell r="M22">
            <v>0.52217380495147292</v>
          </cell>
          <cell r="N22">
            <v>0.59531383196235421</v>
          </cell>
          <cell r="O22">
            <v>51861.797672010733</v>
          </cell>
          <cell r="P22">
            <v>0.27915305141692798</v>
          </cell>
          <cell r="Q22">
            <v>0.30843285175015928</v>
          </cell>
          <cell r="R22">
            <v>69190.994290954317</v>
          </cell>
          <cell r="S22">
            <v>8.82025969265742E-2</v>
          </cell>
          <cell r="T22">
            <v>9.0416008507203466E-2</v>
          </cell>
          <cell r="U22">
            <v>60501.711476850483</v>
          </cell>
          <cell r="V22">
            <v>0.1499675555557734</v>
          </cell>
          <cell r="W22">
            <v>0.15919459843389502</v>
          </cell>
          <cell r="X22">
            <v>43393.033803844934</v>
          </cell>
          <cell r="Y22">
            <v>4.6287510267861542E-2</v>
          </cell>
          <cell r="Z22">
            <v>6.0372840046517898E-2</v>
          </cell>
        </row>
        <row r="23">
          <cell r="C23">
            <v>48588.252927393856</v>
          </cell>
          <cell r="D23">
            <v>0.34362336534017496</v>
          </cell>
          <cell r="E23">
            <v>0.35006166129584415</v>
          </cell>
          <cell r="F23">
            <v>65187.2083800822</v>
          </cell>
          <cell r="G23">
            <v>0.16921936562165765</v>
          </cell>
          <cell r="H23">
            <v>0.17715985755683258</v>
          </cell>
          <cell r="I23">
            <v>43592.737881906753</v>
          </cell>
          <cell r="J23">
            <v>0.60987279774410286</v>
          </cell>
          <cell r="K23">
            <v>0.68889592049045567</v>
          </cell>
          <cell r="L23">
            <v>38709.748116108582</v>
          </cell>
          <cell r="M23">
            <v>0.53091450115392924</v>
          </cell>
          <cell r="N23">
            <v>0.58851242574474416</v>
          </cell>
          <cell r="O23">
            <v>51896.64209282399</v>
          </cell>
          <cell r="P23">
            <v>0.28269699642086799</v>
          </cell>
          <cell r="Q23">
            <v>0.30948262258582748</v>
          </cell>
          <cell r="R23">
            <v>69199.357359118731</v>
          </cell>
          <cell r="S23">
            <v>8.9000267202354336E-2</v>
          </cell>
          <cell r="T23">
            <v>9.0555012010033561E-2</v>
          </cell>
          <cell r="U23">
            <v>60489.942218646844</v>
          </cell>
          <cell r="V23">
            <v>0.15086188022408933</v>
          </cell>
          <cell r="W23">
            <v>0.15895899682002229</v>
          </cell>
          <cell r="X23">
            <v>43392.738208642018</v>
          </cell>
          <cell r="Y23">
            <v>5.241402710697713E-2</v>
          </cell>
          <cell r="Z23">
            <v>6.5074970725362877E-2</v>
          </cell>
        </row>
        <row r="24">
          <cell r="C24">
            <v>48651.397802990185</v>
          </cell>
          <cell r="D24">
            <v>0.34657405464873126</v>
          </cell>
          <cell r="E24">
            <v>0.35238272188291503</v>
          </cell>
          <cell r="F24">
            <v>65195.258146557026</v>
          </cell>
          <cell r="G24">
            <v>0.1696985487300024</v>
          </cell>
          <cell r="H24">
            <v>0.17613268332046855</v>
          </cell>
          <cell r="I24">
            <v>43657.585090888577</v>
          </cell>
          <cell r="J24">
            <v>0.64082198127969969</v>
          </cell>
          <cell r="K24">
            <v>0.69214236436588972</v>
          </cell>
          <cell r="L24">
            <v>38814.809303921589</v>
          </cell>
          <cell r="M24">
            <v>0.54199427698888725</v>
          </cell>
          <cell r="N24">
            <v>0.5883859363227355</v>
          </cell>
          <cell r="O24">
            <v>51961.204967360463</v>
          </cell>
          <cell r="P24">
            <v>0.28866092747377503</v>
          </cell>
          <cell r="Q24">
            <v>0.30943770567805301</v>
          </cell>
          <cell r="R24">
            <v>69222.190984128858</v>
          </cell>
          <cell r="S24">
            <v>9.0950511316537877E-2</v>
          </cell>
          <cell r="T24">
            <v>9.251988066361154E-2</v>
          </cell>
          <cell r="U24">
            <v>60506.6899028607</v>
          </cell>
          <cell r="V24">
            <v>0.15257061499494307</v>
          </cell>
          <cell r="W24">
            <v>0.16014718905801734</v>
          </cell>
          <cell r="X24">
            <v>43370.166467893083</v>
          </cell>
          <cell r="Y24">
            <v>5.2703479109304008E-2</v>
          </cell>
          <cell r="Z24">
            <v>6.5079209770108129E-2</v>
          </cell>
        </row>
        <row r="25">
          <cell r="C25">
            <v>48665.826354990182</v>
          </cell>
          <cell r="D25">
            <v>0.34911875462468656</v>
          </cell>
          <cell r="E25">
            <v>0.35283403119331014</v>
          </cell>
          <cell r="F25">
            <v>65196.51584419133</v>
          </cell>
          <cell r="G25">
            <v>0.17239457672603006</v>
          </cell>
          <cell r="H25">
            <v>0.17595637667380104</v>
          </cell>
          <cell r="I25">
            <v>43680.293863582701</v>
          </cell>
          <cell r="J25">
            <v>0.64837132717279033</v>
          </cell>
          <cell r="K25">
            <v>0.69151635674285861</v>
          </cell>
          <cell r="L25">
            <v>38876.241019253226</v>
          </cell>
          <cell r="M25">
            <v>0.55113658639377716</v>
          </cell>
          <cell r="N25">
            <v>0.58193491279390874</v>
          </cell>
          <cell r="O25">
            <v>51968.496173360465</v>
          </cell>
          <cell r="P25">
            <v>0.29052703498484178</v>
          </cell>
          <cell r="Q25">
            <v>0.32640734407951333</v>
          </cell>
          <cell r="R25">
            <v>69226.551400087017</v>
          </cell>
          <cell r="S25">
            <v>9.1396370315987685E-2</v>
          </cell>
          <cell r="T25">
            <v>9.26733793789494E-2</v>
          </cell>
          <cell r="U25">
            <v>60506.840784133099</v>
          </cell>
          <cell r="V25">
            <v>0.15365321475888546</v>
          </cell>
          <cell r="W25">
            <v>0.16011068783062299</v>
          </cell>
          <cell r="X25">
            <v>43370.972670296062</v>
          </cell>
          <cell r="Y25">
            <v>5.350993717015505E-2</v>
          </cell>
          <cell r="Z25">
            <v>6.4735453405218371E-2</v>
          </cell>
        </row>
        <row r="26">
          <cell r="C26">
            <v>48662.220452990179</v>
          </cell>
          <cell r="D26">
            <v>0.34924922701078892</v>
          </cell>
          <cell r="E26">
            <v>0.3529833285922187</v>
          </cell>
          <cell r="F26">
            <v>65198.193271691329</v>
          </cell>
          <cell r="G26">
            <v>0.17239014133619271</v>
          </cell>
          <cell r="H26">
            <v>0.175955297196706</v>
          </cell>
          <cell r="I26">
            <v>43686.635728936591</v>
          </cell>
          <cell r="J26">
            <v>0.64927838086128464</v>
          </cell>
          <cell r="K26">
            <v>0.6914395496325253</v>
          </cell>
          <cell r="L26">
            <v>38876.269242988034</v>
          </cell>
          <cell r="M26">
            <v>0.55164061727331892</v>
          </cell>
          <cell r="N26">
            <v>0.58195497933206797</v>
          </cell>
          <cell r="O26">
            <v>51993.94310720358</v>
          </cell>
          <cell r="P26">
            <v>0.29213616955141775</v>
          </cell>
          <cell r="Q26">
            <v>0.32698171508128693</v>
          </cell>
          <cell r="R26">
            <v>69235.720316814477</v>
          </cell>
          <cell r="S26">
            <v>9.2314709117262389E-2</v>
          </cell>
          <cell r="T26">
            <v>9.3767369337159567E-2</v>
          </cell>
          <cell r="U26">
            <v>60506.841128138702</v>
          </cell>
          <cell r="V26">
            <v>0.15379007571435127</v>
          </cell>
          <cell r="W26">
            <v>0.16016351349336461</v>
          </cell>
        </row>
        <row r="27">
          <cell r="C27">
            <v>48668.735276814477</v>
          </cell>
          <cell r="D27">
            <v>0.35056416762744375</v>
          </cell>
          <cell r="E27">
            <v>0.3542713263908307</v>
          </cell>
          <cell r="F27">
            <v>65203.85760358713</v>
          </cell>
          <cell r="G27">
            <v>0.17308114773770808</v>
          </cell>
          <cell r="H27">
            <v>0.17504601055752861</v>
          </cell>
          <cell r="I27">
            <v>43735.760860431437</v>
          </cell>
          <cell r="J27">
            <v>0.66232817030219504</v>
          </cell>
          <cell r="K27">
            <v>0.69166303812735741</v>
          </cell>
          <cell r="L27">
            <v>38891.633205819373</v>
          </cell>
          <cell r="M27">
            <v>0.55274353566027112</v>
          </cell>
          <cell r="N27">
            <v>0.58277025689970463</v>
          </cell>
          <cell r="O27">
            <v>52008.514863203578</v>
          </cell>
          <cell r="P27">
            <v>0.29396878994407599</v>
          </cell>
          <cell r="Q27">
            <v>0.32758183071262975</v>
          </cell>
          <cell r="R27">
            <v>69244.077003262748</v>
          </cell>
          <cell r="S27">
            <v>9.3139467907266266E-2</v>
          </cell>
          <cell r="T27">
            <v>9.4280948041774004E-2</v>
          </cell>
          <cell r="U27">
            <v>60502.663786838697</v>
          </cell>
          <cell r="V27">
            <v>0.15409028796377491</v>
          </cell>
          <cell r="W27">
            <v>0.15908404876830334</v>
          </cell>
        </row>
        <row r="28">
          <cell r="C28">
            <v>48674.287662814473</v>
          </cell>
          <cell r="D28">
            <v>0.35113446874034054</v>
          </cell>
          <cell r="E28">
            <v>0.3537802080139486</v>
          </cell>
          <cell r="F28">
            <v>65203.921237846036</v>
          </cell>
          <cell r="G28">
            <v>0.17308514735481625</v>
          </cell>
          <cell r="H28">
            <v>0.17504141847512344</v>
          </cell>
          <cell r="I28">
            <v>43752.105607659447</v>
          </cell>
          <cell r="J28">
            <v>0.6669805901389384</v>
          </cell>
          <cell r="K28">
            <v>0.69483992709231091</v>
          </cell>
          <cell r="L28">
            <v>38959.836961236048</v>
          </cell>
          <cell r="M28">
            <v>0.5566928799480011</v>
          </cell>
          <cell r="N28">
            <v>0.58208625574620232</v>
          </cell>
          <cell r="O28">
            <v>52024.939166081829</v>
          </cell>
          <cell r="P28">
            <v>0.29586425152051005</v>
          </cell>
          <cell r="Q28">
            <v>0.32878692411071186</v>
          </cell>
          <cell r="R28">
            <v>69249.778318740762</v>
          </cell>
          <cell r="S28">
            <v>9.3733550612137645E-2</v>
          </cell>
          <cell r="T28">
            <v>9.4699395570120415E-2</v>
          </cell>
          <cell r="U28">
            <v>60506.761521299013</v>
          </cell>
          <cell r="V28">
            <v>0.1546785819330056</v>
          </cell>
          <cell r="W28">
            <v>0.15704658828517151</v>
          </cell>
        </row>
        <row r="29">
          <cell r="C29">
            <v>48678.174278814469</v>
          </cell>
          <cell r="D29">
            <v>0.35235252122692923</v>
          </cell>
          <cell r="E29">
            <v>0.35471621988894853</v>
          </cell>
          <cell r="F29">
            <v>65204.153712390565</v>
          </cell>
          <cell r="G29">
            <v>0.1731432922525514</v>
          </cell>
          <cell r="H29">
            <v>0.17503545221104758</v>
          </cell>
          <cell r="I29">
            <v>43753.770034363442</v>
          </cell>
          <cell r="J29">
            <v>0.66928823125279036</v>
          </cell>
          <cell r="K29">
            <v>0.69437137477974842</v>
          </cell>
          <cell r="L29">
            <v>38963.660132141064</v>
          </cell>
          <cell r="M29">
            <v>0.55790563191668885</v>
          </cell>
          <cell r="N29">
            <v>0.58239182046169735</v>
          </cell>
          <cell r="O29">
            <v>52062.982838081822</v>
          </cell>
          <cell r="P29">
            <v>0.30029782385795312</v>
          </cell>
          <cell r="Q29">
            <v>0.34594154712375474</v>
          </cell>
          <cell r="R29">
            <v>69244.899189195261</v>
          </cell>
          <cell r="S29">
            <v>9.3638434837822498E-2</v>
          </cell>
          <cell r="T29">
            <v>9.4270119753438561E-2</v>
          </cell>
          <cell r="U29">
            <v>60509.509756836109</v>
          </cell>
          <cell r="V29">
            <v>0.15574376135991952</v>
          </cell>
          <cell r="W29">
            <v>0.15735145951725674</v>
          </cell>
        </row>
        <row r="30">
          <cell r="C30">
            <v>48678.212786814474</v>
          </cell>
          <cell r="D30">
            <v>0.35235238025234333</v>
          </cell>
          <cell r="E30">
            <v>0.35418981766616314</v>
          </cell>
          <cell r="F30">
            <v>65204.153712390565</v>
          </cell>
          <cell r="G30">
            <v>0.1731432922525514</v>
          </cell>
          <cell r="H30">
            <v>0.17503545221104758</v>
          </cell>
          <cell r="I30">
            <v>43753.906911392594</v>
          </cell>
          <cell r="J30">
            <v>0.66958629053608576</v>
          </cell>
          <cell r="K30">
            <v>0.69300510030058238</v>
          </cell>
          <cell r="L30">
            <v>38980.840863490906</v>
          </cell>
          <cell r="M30">
            <v>0.56000467992197933</v>
          </cell>
          <cell r="N30">
            <v>0.5793403280429652</v>
          </cell>
          <cell r="O30">
            <v>52067.509980081821</v>
          </cell>
          <cell r="P30">
            <v>0.30077420729940402</v>
          </cell>
          <cell r="Q30">
            <v>0.3461635217928426</v>
          </cell>
          <cell r="R30">
            <v>69253.424798225431</v>
          </cell>
          <cell r="S30">
            <v>9.4473366786313906E-2</v>
          </cell>
          <cell r="T30">
            <v>9.5047663800207099E-2</v>
          </cell>
        </row>
        <row r="31">
          <cell r="C31">
            <v>48679.638322814477</v>
          </cell>
          <cell r="D31">
            <v>0.35260794137452683</v>
          </cell>
          <cell r="E31">
            <v>0.35426325172991641</v>
          </cell>
          <cell r="F31">
            <v>65206.020540449885</v>
          </cell>
          <cell r="G31">
            <v>0.17343338282117624</v>
          </cell>
          <cell r="H31">
            <v>0.17472620899346267</v>
          </cell>
          <cell r="I31">
            <v>43758.875790059639</v>
          </cell>
          <cell r="J31">
            <v>0.67295792006123212</v>
          </cell>
          <cell r="K31">
            <v>0.69385255192516504</v>
          </cell>
          <cell r="L31">
            <v>38989.280123783254</v>
          </cell>
          <cell r="M31">
            <v>0.56180448139407158</v>
          </cell>
          <cell r="N31">
            <v>0.58199430559932619</v>
          </cell>
          <cell r="O31">
            <v>52071.835959637152</v>
          </cell>
          <cell r="P31">
            <v>0.30152765155821021</v>
          </cell>
          <cell r="Q31">
            <v>0.3459919284423244</v>
          </cell>
          <cell r="R31">
            <v>69253.798111862023</v>
          </cell>
          <cell r="S31">
            <v>9.4519657253148495E-2</v>
          </cell>
          <cell r="T31">
            <v>9.5068721223543637E-2</v>
          </cell>
        </row>
        <row r="32">
          <cell r="C32">
            <v>48680.301398814474</v>
          </cell>
          <cell r="D32">
            <v>0.35270337472237329</v>
          </cell>
          <cell r="E32">
            <v>0.3543176118810259</v>
          </cell>
          <cell r="F32">
            <v>65206.094814696138</v>
          </cell>
          <cell r="G32">
            <v>0.17345153446939982</v>
          </cell>
          <cell r="H32">
            <v>0.17456287718584107</v>
          </cell>
          <cell r="I32">
            <v>43766.662254429873</v>
          </cell>
          <cell r="J32">
            <v>0.67881651731884507</v>
          </cell>
          <cell r="K32">
            <v>0.69471477587324737</v>
          </cell>
          <cell r="L32">
            <v>38990.149785820402</v>
          </cell>
          <cell r="M32">
            <v>0.5638634744750749</v>
          </cell>
          <cell r="N32">
            <v>0.58211808139316401</v>
          </cell>
          <cell r="O32">
            <v>52112.343551637154</v>
          </cell>
          <cell r="P32">
            <v>0.30520865294974953</v>
          </cell>
          <cell r="Q32">
            <v>0.34575812887354263</v>
          </cell>
          <cell r="R32">
            <v>69261.96992378337</v>
          </cell>
          <cell r="S32">
            <v>9.5338623008531645E-2</v>
          </cell>
          <cell r="T32">
            <v>9.5718127629638328E-2</v>
          </cell>
        </row>
        <row r="33">
          <cell r="C33">
            <v>48682.603334814477</v>
          </cell>
          <cell r="D33">
            <v>0.35287648079905043</v>
          </cell>
          <cell r="E33">
            <v>0.35401089817268921</v>
          </cell>
          <cell r="F33">
            <v>65206.105077196145</v>
          </cell>
          <cell r="G33">
            <v>0.17345245205914939</v>
          </cell>
          <cell r="H33">
            <v>0.17456324802609358</v>
          </cell>
          <cell r="I33">
            <v>43814.516122124282</v>
          </cell>
          <cell r="J33">
            <v>0.68670776838341407</v>
          </cell>
          <cell r="K33">
            <v>0.69712944477703531</v>
          </cell>
          <cell r="L33">
            <v>38989.294670946365</v>
          </cell>
          <cell r="M33">
            <v>0.57004597716925876</v>
          </cell>
          <cell r="N33">
            <v>0.58129012199543162</v>
          </cell>
          <cell r="O33">
            <v>52113.472670896801</v>
          </cell>
          <cell r="P33">
            <v>0.30590102912419254</v>
          </cell>
          <cell r="Q33">
            <v>0.34558865296467833</v>
          </cell>
          <cell r="R33">
            <v>69262.45633195457</v>
          </cell>
          <cell r="S33">
            <v>9.5390838905781136E-2</v>
          </cell>
          <cell r="T33">
            <v>9.5764708403981408E-2</v>
          </cell>
        </row>
        <row r="34">
          <cell r="C34">
            <v>48682.941782814472</v>
          </cell>
          <cell r="D34">
            <v>0.35289618662671196</v>
          </cell>
          <cell r="E34">
            <v>0.35399708141766512</v>
          </cell>
          <cell r="F34">
            <v>65206.094009696142</v>
          </cell>
          <cell r="G34">
            <v>0.17345248149941939</v>
          </cell>
          <cell r="H34">
            <v>0.17456327765490018</v>
          </cell>
          <cell r="I34">
            <v>43815.592590424283</v>
          </cell>
          <cell r="J34">
            <v>0.6869124144879738</v>
          </cell>
          <cell r="K34">
            <v>0.69687680242445482</v>
          </cell>
          <cell r="L34">
            <v>38991.90812396758</v>
          </cell>
          <cell r="M34">
            <v>0.57066336884252256</v>
          </cell>
          <cell r="N34">
            <v>0.58150966955115102</v>
          </cell>
          <cell r="O34">
            <v>52113.539290896799</v>
          </cell>
          <cell r="P34">
            <v>0.30593947471812555</v>
          </cell>
          <cell r="Q34">
            <v>0.34565481009825222</v>
          </cell>
        </row>
        <row r="35">
          <cell r="C35">
            <v>48686.648736814474</v>
          </cell>
          <cell r="D35">
            <v>0.35340438643640149</v>
          </cell>
          <cell r="E35">
            <v>0.35384052218796647</v>
          </cell>
          <cell r="F35">
            <v>65209.260563658623</v>
          </cell>
          <cell r="G35">
            <v>0.17394450032175071</v>
          </cell>
          <cell r="H35">
            <v>0.17453941597391034</v>
          </cell>
          <cell r="I35">
            <v>43816.109164096932</v>
          </cell>
          <cell r="J35">
            <v>0.68748508415411502</v>
          </cell>
          <cell r="K35">
            <v>0.69907417000726546</v>
          </cell>
          <cell r="L35">
            <v>38992.154076720981</v>
          </cell>
          <cell r="M35">
            <v>0.57077304049297295</v>
          </cell>
          <cell r="N35">
            <v>0.58161368985399309</v>
          </cell>
          <cell r="O35">
            <v>52193.503963317475</v>
          </cell>
          <cell r="P35">
            <v>0.31998126161596324</v>
          </cell>
          <cell r="Q35">
            <v>0.34520758586700417</v>
          </cell>
        </row>
        <row r="36">
          <cell r="C36">
            <v>48686.835973865593</v>
          </cell>
          <cell r="D36">
            <v>0.3534243128823375</v>
          </cell>
          <cell r="E36">
            <v>0.35382956485123945</v>
          </cell>
          <cell r="F36">
            <v>65209.335170399434</v>
          </cell>
          <cell r="G36">
            <v>0.17396686732303032</v>
          </cell>
          <cell r="H36">
            <v>0.17454938043890308</v>
          </cell>
          <cell r="I36">
            <v>43821.662943477451</v>
          </cell>
          <cell r="J36">
            <v>0.68828070594166102</v>
          </cell>
          <cell r="K36">
            <v>0.69908797076387985</v>
          </cell>
          <cell r="L36">
            <v>38997.258000023161</v>
          </cell>
          <cell r="M36">
            <v>0.57279334519121317</v>
          </cell>
          <cell r="N36">
            <v>0.57973306243962452</v>
          </cell>
          <cell r="O36">
            <v>52217.943247317475</v>
          </cell>
          <cell r="P36">
            <v>0.32256011603688006</v>
          </cell>
          <cell r="Q36">
            <v>0.34650977886003609</v>
          </cell>
        </row>
        <row r="37">
          <cell r="C37">
            <v>48687.083753865591</v>
          </cell>
          <cell r="D37">
            <v>0.35345355084232394</v>
          </cell>
          <cell r="E37">
            <v>0.35380495606927226</v>
          </cell>
          <cell r="F37">
            <v>65209.745967618808</v>
          </cell>
          <cell r="G37">
            <v>0.17402269064883269</v>
          </cell>
          <cell r="H37">
            <v>0.17453845232701498</v>
          </cell>
          <cell r="I37">
            <v>43827.15578657735</v>
          </cell>
          <cell r="J37">
            <v>0.69001782746744778</v>
          </cell>
          <cell r="K37">
            <v>0.69846959021980504</v>
          </cell>
          <cell r="L37">
            <v>38996.765480506285</v>
          </cell>
          <cell r="M37">
            <v>0.57282225176837542</v>
          </cell>
          <cell r="N37">
            <v>0.57925584644391559</v>
          </cell>
          <cell r="O37">
            <v>52233.123711317479</v>
          </cell>
          <cell r="P37">
            <v>0.32446813499706989</v>
          </cell>
          <cell r="Q37">
            <v>0.34678061636075203</v>
          </cell>
        </row>
        <row r="38">
          <cell r="C38">
            <v>48687.142757865593</v>
          </cell>
          <cell r="D38">
            <v>0.35345769137748917</v>
          </cell>
          <cell r="E38">
            <v>0.3540289932477656</v>
          </cell>
          <cell r="F38">
            <v>65209.745967618808</v>
          </cell>
          <cell r="G38">
            <v>0.17402269064883269</v>
          </cell>
          <cell r="H38">
            <v>0.17453845232701498</v>
          </cell>
          <cell r="I38">
            <v>43827.196823302838</v>
          </cell>
          <cell r="J38">
            <v>0.69007278562463881</v>
          </cell>
          <cell r="K38">
            <v>0.69831504153898694</v>
          </cell>
          <cell r="L38">
            <v>38996.769496506291</v>
          </cell>
          <cell r="M38">
            <v>0.57283228936766595</v>
          </cell>
          <cell r="N38">
            <v>0.57926530224518125</v>
          </cell>
        </row>
        <row r="39">
          <cell r="C39">
            <v>48687.179367865596</v>
          </cell>
          <cell r="D39">
            <v>0.35348016691584178</v>
          </cell>
          <cell r="E39">
            <v>0.35394685430982337</v>
          </cell>
          <cell r="F39">
            <v>65209.987160333054</v>
          </cell>
          <cell r="G39">
            <v>0.17406013813903842</v>
          </cell>
          <cell r="H39">
            <v>0.17448604921837974</v>
          </cell>
          <cell r="I39">
            <v>43827.345978275182</v>
          </cell>
          <cell r="J39">
            <v>0.6904252807322947</v>
          </cell>
          <cell r="K39">
            <v>0.69772610075012353</v>
          </cell>
          <cell r="L39">
            <v>39001.826045746377</v>
          </cell>
          <cell r="M39">
            <v>0.57340451849948226</v>
          </cell>
          <cell r="N39">
            <v>0.579268851576759</v>
          </cell>
        </row>
        <row r="40">
          <cell r="C40">
            <v>48689.027464891886</v>
          </cell>
          <cell r="D40">
            <v>0.35369075835478692</v>
          </cell>
          <cell r="E40">
            <v>0.35406375325333145</v>
          </cell>
          <cell r="F40">
            <v>65209.988170002209</v>
          </cell>
          <cell r="G40">
            <v>0.17406013544400414</v>
          </cell>
          <cell r="H40">
            <v>0.17451433391644874</v>
          </cell>
          <cell r="I40">
            <v>43827.329600375182</v>
          </cell>
          <cell r="J40">
            <v>0.69097713237865088</v>
          </cell>
          <cell r="K40">
            <v>0.69718986967283747</v>
          </cell>
          <cell r="L40">
            <v>39002.522576125521</v>
          </cell>
          <cell r="M40">
            <v>0.57351079404423022</v>
          </cell>
          <cell r="N40">
            <v>0.57931834989964925</v>
          </cell>
        </row>
        <row r="41">
          <cell r="C41">
            <v>48690.012128891882</v>
          </cell>
          <cell r="D41">
            <v>0.35385047105772344</v>
          </cell>
          <cell r="E41">
            <v>0.35452406515691309</v>
          </cell>
          <cell r="F41">
            <v>65210.378741826797</v>
          </cell>
          <cell r="G41">
            <v>0.17412106295755544</v>
          </cell>
          <cell r="H41">
            <v>0.1745114166065031</v>
          </cell>
          <cell r="I41">
            <v>43829.351958736697</v>
          </cell>
          <cell r="J41">
            <v>0.69240558897987192</v>
          </cell>
          <cell r="K41">
            <v>0.69747197242756609</v>
          </cell>
          <cell r="L41">
            <v>39003.063873378989</v>
          </cell>
          <cell r="M41">
            <v>0.57591744844716664</v>
          </cell>
          <cell r="N41">
            <v>0.58073823489011223</v>
          </cell>
        </row>
        <row r="42">
          <cell r="C42">
            <v>48690.293612891881</v>
          </cell>
          <cell r="D42">
            <v>0.35388475178659462</v>
          </cell>
          <cell r="E42">
            <v>0.35452201561388202</v>
          </cell>
          <cell r="F42">
            <v>65210.378741826797</v>
          </cell>
          <cell r="G42">
            <v>0.17412106295755544</v>
          </cell>
          <cell r="H42">
            <v>0.1745114166065031</v>
          </cell>
          <cell r="I42">
            <v>43829.421918961882</v>
          </cell>
          <cell r="J42">
            <v>0.69240917622875575</v>
          </cell>
          <cell r="K42">
            <v>0.69758795036372467</v>
          </cell>
        </row>
        <row r="43">
          <cell r="C43">
            <v>48694.648196891882</v>
          </cell>
          <cell r="D43">
            <v>0.35441586134369168</v>
          </cell>
          <cell r="E43">
            <v>0.35463835048229514</v>
          </cell>
          <cell r="F43">
            <v>65210.378741826797</v>
          </cell>
          <cell r="G43">
            <v>0.17412106295755544</v>
          </cell>
          <cell r="H43">
            <v>0.17440662659710612</v>
          </cell>
          <cell r="I43">
            <v>43834.015094134724</v>
          </cell>
          <cell r="J43">
            <v>0.69294969602576206</v>
          </cell>
          <cell r="K43">
            <v>0.69771240540264334</v>
          </cell>
        </row>
        <row r="44">
          <cell r="C44">
            <v>48694.600979461597</v>
          </cell>
          <cell r="D44">
            <v>0.35441327819502133</v>
          </cell>
          <cell r="E44">
            <v>0.35463709911382335</v>
          </cell>
          <cell r="F44">
            <v>65211.021783368415</v>
          </cell>
          <cell r="G44">
            <v>0.17411949420567602</v>
          </cell>
          <cell r="H44">
            <v>0.17440505502930265</v>
          </cell>
          <cell r="I44">
            <v>43835.148095465091</v>
          </cell>
          <cell r="J44">
            <v>0.69320682651641874</v>
          </cell>
          <cell r="K44">
            <v>0.69961261257531171</v>
          </cell>
        </row>
        <row r="45">
          <cell r="C45">
            <v>48694.605531461595</v>
          </cell>
          <cell r="D45">
            <v>0.35441842416718145</v>
          </cell>
          <cell r="E45">
            <v>0.35461939050899105</v>
          </cell>
          <cell r="F45">
            <v>65211.021783368415</v>
          </cell>
          <cell r="G45">
            <v>0.17411949420567602</v>
          </cell>
          <cell r="H45">
            <v>0.17440505502930265</v>
          </cell>
          <cell r="I45">
            <v>43835.238656836882</v>
          </cell>
          <cell r="J45">
            <v>0.69399992783633957</v>
          </cell>
          <cell r="K45">
            <v>0.69959215589621526</v>
          </cell>
        </row>
        <row r="46">
          <cell r="C46">
            <v>48694.605531461595</v>
          </cell>
          <cell r="D46">
            <v>0.35441842416718145</v>
          </cell>
          <cell r="E46">
            <v>0.35457334064421597</v>
          </cell>
          <cell r="F46">
            <v>65211.021783368415</v>
          </cell>
          <cell r="G46">
            <v>0.17411949420567602</v>
          </cell>
          <cell r="H46">
            <v>0.17440505502930265</v>
          </cell>
        </row>
        <row r="47">
          <cell r="C47">
            <v>48694.600965461599</v>
          </cell>
          <cell r="D47">
            <v>0.35441621961630004</v>
          </cell>
          <cell r="E47">
            <v>0.35456698632542111</v>
          </cell>
          <cell r="F47">
            <v>65211.021783368415</v>
          </cell>
          <cell r="G47">
            <v>0.17411949420567602</v>
          </cell>
          <cell r="H47">
            <v>0.17440505502930265</v>
          </cell>
        </row>
        <row r="48">
          <cell r="C48">
            <v>48694.621827461597</v>
          </cell>
          <cell r="D48">
            <v>0.35441948133521001</v>
          </cell>
          <cell r="E48">
            <v>0.35456065303922035</v>
          </cell>
          <cell r="F48">
            <v>65211.020642609619</v>
          </cell>
          <cell r="G48">
            <v>0.17411935623558361</v>
          </cell>
          <cell r="H48">
            <v>0.17440491706420566</v>
          </cell>
        </row>
        <row r="49">
          <cell r="C49">
            <v>48694.627161461598</v>
          </cell>
          <cell r="D49">
            <v>0.35441972533597921</v>
          </cell>
          <cell r="E49">
            <v>0.35454734994472553</v>
          </cell>
          <cell r="F49">
            <v>65211.020642609619</v>
          </cell>
          <cell r="G49">
            <v>0.17411935623558361</v>
          </cell>
          <cell r="H49">
            <v>0.17436774691675816</v>
          </cell>
        </row>
        <row r="50">
          <cell r="C50">
            <v>48694.627161461598</v>
          </cell>
          <cell r="D50">
            <v>0.35441972533597921</v>
          </cell>
          <cell r="E50">
            <v>0.35454509548655627</v>
          </cell>
        </row>
      </sheetData>
      <sheetData sheetId="1">
        <row r="7">
          <cell r="C7">
            <v>15201.233671829363</v>
          </cell>
          <cell r="D7">
            <v>6.2979506839249029E-4</v>
          </cell>
          <cell r="E7">
            <v>3.9794999080966075E-3</v>
          </cell>
          <cell r="F7">
            <v>23134.433487556333</v>
          </cell>
          <cell r="G7">
            <v>2.9332888154145152E-4</v>
          </cell>
          <cell r="H7">
            <v>5.0095174175039453E-3</v>
          </cell>
          <cell r="I7">
            <v>15475.089253843584</v>
          </cell>
          <cell r="J7">
            <v>0</v>
          </cell>
          <cell r="K7">
            <v>0</v>
          </cell>
          <cell r="L7">
            <v>10081.108583678328</v>
          </cell>
          <cell r="M7">
            <v>0</v>
          </cell>
          <cell r="N7">
            <v>0</v>
          </cell>
          <cell r="O7">
            <v>12233.940725564133</v>
          </cell>
          <cell r="P7">
            <v>0</v>
          </cell>
          <cell r="Q7">
            <v>0</v>
          </cell>
          <cell r="R7">
            <v>15240.362766141319</v>
          </cell>
          <cell r="S7">
            <v>0</v>
          </cell>
          <cell r="T7">
            <v>0</v>
          </cell>
          <cell r="U7">
            <v>12976.259464008624</v>
          </cell>
          <cell r="V7">
            <v>0</v>
          </cell>
          <cell r="W7">
            <v>0</v>
          </cell>
          <cell r="X7">
            <v>9137.0397230177114</v>
          </cell>
          <cell r="Y7">
            <v>0</v>
          </cell>
          <cell r="Z7">
            <v>0</v>
          </cell>
          <cell r="AA7">
            <v>8488.4892882495478</v>
          </cell>
          <cell r="AB7">
            <v>0</v>
          </cell>
          <cell r="AC7">
            <v>0</v>
          </cell>
          <cell r="AD7">
            <v>7647.2582453321047</v>
          </cell>
          <cell r="AE7">
            <v>0</v>
          </cell>
          <cell r="AF7">
            <v>1.3164696257178371E-2</v>
          </cell>
          <cell r="AG7">
            <v>11320.510763688084</v>
          </cell>
          <cell r="AH7">
            <v>0</v>
          </cell>
          <cell r="AI7">
            <v>0</v>
          </cell>
          <cell r="AJ7">
            <v>9750.9285394144918</v>
          </cell>
          <cell r="AK7">
            <v>0</v>
          </cell>
          <cell r="AL7">
            <v>0</v>
          </cell>
        </row>
        <row r="8">
          <cell r="C8">
            <v>35194.826031880293</v>
          </cell>
          <cell r="D8">
            <v>7.2685612302295834E-3</v>
          </cell>
          <cell r="E8">
            <v>2.149149540659314E-2</v>
          </cell>
          <cell r="F8">
            <v>49784.777723136489</v>
          </cell>
          <cell r="G8">
            <v>3.9420761521004885E-3</v>
          </cell>
          <cell r="H8">
            <v>2.6516365893265548E-2</v>
          </cell>
          <cell r="I8">
            <v>34944.102720796538</v>
          </cell>
          <cell r="J8">
            <v>2.7950797243356321E-3</v>
          </cell>
          <cell r="K8">
            <v>0.11542042102930435</v>
          </cell>
          <cell r="L8">
            <v>29228.426457025158</v>
          </cell>
          <cell r="M8">
            <v>2.3743862620192326E-2</v>
          </cell>
          <cell r="N8">
            <v>0.10260120980841216</v>
          </cell>
          <cell r="O8">
            <v>38472.914538075762</v>
          </cell>
          <cell r="P8">
            <v>9.4243062256477179E-3</v>
          </cell>
          <cell r="Q8">
            <v>1.1003555750397628E-2</v>
          </cell>
          <cell r="R8">
            <v>46769.885314164116</v>
          </cell>
          <cell r="S8">
            <v>6.6363829185187573E-3</v>
          </cell>
          <cell r="T8">
            <v>1.4401041569157539E-2</v>
          </cell>
          <cell r="U8">
            <v>41478.159995731869</v>
          </cell>
          <cell r="V8">
            <v>1.6294340972925182E-2</v>
          </cell>
          <cell r="W8">
            <v>4.8174652225005977E-2</v>
          </cell>
          <cell r="X8">
            <v>29373.283895796358</v>
          </cell>
          <cell r="Y8">
            <v>4.8166388022701026E-3</v>
          </cell>
          <cell r="Z8">
            <v>2.3690684212931152E-2</v>
          </cell>
          <cell r="AA8">
            <v>25252.738280197624</v>
          </cell>
          <cell r="AB8">
            <v>3.5616421052814249E-3</v>
          </cell>
          <cell r="AC8">
            <v>3.0651794293031134E-2</v>
          </cell>
          <cell r="AD8">
            <v>22062.007054583992</v>
          </cell>
          <cell r="AE8">
            <v>3.5235114333737943E-3</v>
          </cell>
          <cell r="AF8">
            <v>3.3650595463196806E-2</v>
          </cell>
          <cell r="AG8">
            <v>24825.396853307779</v>
          </cell>
          <cell r="AH8">
            <v>0</v>
          </cell>
          <cell r="AI8">
            <v>4.4711271498687807E-3</v>
          </cell>
          <cell r="AJ8">
            <v>27319.424133140557</v>
          </cell>
          <cell r="AK8">
            <v>0</v>
          </cell>
          <cell r="AL8">
            <v>0</v>
          </cell>
        </row>
        <row r="9">
          <cell r="C9">
            <v>44245.595895402905</v>
          </cell>
          <cell r="D9">
            <v>0.21095958974234993</v>
          </cell>
          <cell r="E9">
            <v>0.31028133657538542</v>
          </cell>
          <cell r="F9">
            <v>58909.544359914726</v>
          </cell>
          <cell r="G9">
            <v>1.2563335840424607E-2</v>
          </cell>
          <cell r="H9">
            <v>4.6805634742343394E-2</v>
          </cell>
          <cell r="I9">
            <v>37851.60101620316</v>
          </cell>
          <cell r="J9">
            <v>1.2699450724443579E-2</v>
          </cell>
          <cell r="K9">
            <v>0.17526744286025486</v>
          </cell>
          <cell r="L9">
            <v>32351.517016006928</v>
          </cell>
          <cell r="M9">
            <v>0.20025374622137662</v>
          </cell>
          <cell r="N9">
            <v>0.36311344868388978</v>
          </cell>
          <cell r="O9">
            <v>42650.804411917597</v>
          </cell>
          <cell r="P9">
            <v>4.0411484982880927E-2</v>
          </cell>
          <cell r="Q9">
            <v>5.2199616189432294E-2</v>
          </cell>
          <cell r="R9">
            <v>56311.903757321299</v>
          </cell>
          <cell r="S9">
            <v>2.4703409407003489E-2</v>
          </cell>
          <cell r="T9">
            <v>5.9108424220610058E-2</v>
          </cell>
          <cell r="U9">
            <v>51983.206606366708</v>
          </cell>
          <cell r="V9">
            <v>3.7131635328783691E-2</v>
          </cell>
          <cell r="W9">
            <v>8.2503141415116762E-2</v>
          </cell>
          <cell r="X9">
            <v>36421.871557997249</v>
          </cell>
          <cell r="Y9">
            <v>6.9264723078763246E-3</v>
          </cell>
          <cell r="Z9">
            <v>3.8738549657685771E-2</v>
          </cell>
          <cell r="AA9">
            <v>32803.556957938716</v>
          </cell>
          <cell r="AB9">
            <v>1.8652144278103563E-2</v>
          </cell>
          <cell r="AC9">
            <v>7.1476634641192568E-2</v>
          </cell>
          <cell r="AD9">
            <v>32982.633733330287</v>
          </cell>
          <cell r="AE9">
            <v>0.2370106816424537</v>
          </cell>
          <cell r="AF9">
            <v>0.59571810280827986</v>
          </cell>
          <cell r="AG9">
            <v>34740.420200119421</v>
          </cell>
          <cell r="AH9">
            <v>7.0529820124663967E-2</v>
          </cell>
          <cell r="AI9">
            <v>0.29316086173148026</v>
          </cell>
          <cell r="AJ9">
            <v>38416.799980531527</v>
          </cell>
          <cell r="AK9">
            <v>2.1468582532068277E-3</v>
          </cell>
          <cell r="AL9">
            <v>6.442732589008719E-3</v>
          </cell>
        </row>
        <row r="10">
          <cell r="C10">
            <v>44534.995029554448</v>
          </cell>
          <cell r="D10">
            <v>0.21439580239458095</v>
          </cell>
          <cell r="E10">
            <v>0.29824353329502779</v>
          </cell>
          <cell r="F10">
            <v>58900.894582414723</v>
          </cell>
          <cell r="G10">
            <v>1.6176976245526779E-2</v>
          </cell>
          <cell r="H10">
            <v>5.0550965686689375E-2</v>
          </cell>
          <cell r="I10">
            <v>37869.598264571367</v>
          </cell>
          <cell r="J10">
            <v>1.8480920805656904E-2</v>
          </cell>
          <cell r="K10">
            <v>0.21064547637986003</v>
          </cell>
          <cell r="L10">
            <v>32861.002284318558</v>
          </cell>
          <cell r="M10">
            <v>0.23162799458591868</v>
          </cell>
          <cell r="N10">
            <v>0.47191501171530742</v>
          </cell>
          <cell r="O10">
            <v>43390.571425917595</v>
          </cell>
          <cell r="P10">
            <v>6.5827526951947643E-2</v>
          </cell>
          <cell r="Q10">
            <v>0.16161757378774666</v>
          </cell>
          <cell r="R10">
            <v>57447.384640999575</v>
          </cell>
          <cell r="S10">
            <v>3.1783574118656704E-2</v>
          </cell>
          <cell r="T10">
            <v>6.2164470822855422E-2</v>
          </cell>
          <cell r="U10">
            <v>52860.269221946517</v>
          </cell>
          <cell r="V10">
            <v>5.1217239863810771E-2</v>
          </cell>
          <cell r="W10">
            <v>0.10485384026152846</v>
          </cell>
          <cell r="X10">
            <v>37216.181154329926</v>
          </cell>
          <cell r="Y10">
            <v>7.4608604291387789E-3</v>
          </cell>
          <cell r="Z10">
            <v>3.8862988326219317E-2</v>
          </cell>
          <cell r="AA10">
            <v>33403.662344548633</v>
          </cell>
          <cell r="AB10">
            <v>2.4168453345353932E-2</v>
          </cell>
          <cell r="AC10">
            <v>8.6111076637386805E-2</v>
          </cell>
          <cell r="AD10">
            <v>33708.338011476</v>
          </cell>
          <cell r="AE10">
            <v>0.44306820133516478</v>
          </cell>
          <cell r="AF10">
            <v>0.74144168803274046</v>
          </cell>
          <cell r="AG10">
            <v>35804.970142662452</v>
          </cell>
          <cell r="AH10">
            <v>0.16092868590798115</v>
          </cell>
          <cell r="AI10">
            <v>0.48951747855712263</v>
          </cell>
        </row>
        <row r="11">
          <cell r="C11">
            <v>44726.218350507224</v>
          </cell>
          <cell r="D11">
            <v>0.25845739350035846</v>
          </cell>
          <cell r="E11">
            <v>0.33055658484538897</v>
          </cell>
          <cell r="F11">
            <v>58717.295844773362</v>
          </cell>
          <cell r="G11">
            <v>2.0630122388021529E-2</v>
          </cell>
          <cell r="H11">
            <v>5.3623541565302135E-2</v>
          </cell>
          <cell r="I11">
            <v>38055.327611664863</v>
          </cell>
          <cell r="J11">
            <v>4.7169915428211917E-2</v>
          </cell>
          <cell r="K11">
            <v>0.2305279301262976</v>
          </cell>
          <cell r="L11">
            <v>33148.889571040971</v>
          </cell>
          <cell r="M11">
            <v>0.27219980217947298</v>
          </cell>
          <cell r="N11">
            <v>0.5264441446266912</v>
          </cell>
          <cell r="O11">
            <v>44314.474535094843</v>
          </cell>
          <cell r="P11">
            <v>8.0654237548714522E-2</v>
          </cell>
          <cell r="Q11">
            <v>0.26156234306550535</v>
          </cell>
          <cell r="R11">
            <v>60476.90554128545</v>
          </cell>
          <cell r="S11">
            <v>3.7583361754651073E-2</v>
          </cell>
          <cell r="T11">
            <v>6.20805813729303E-2</v>
          </cell>
          <cell r="U11">
            <v>54869.070758762333</v>
          </cell>
          <cell r="V11">
            <v>5.1086254930650971E-2</v>
          </cell>
          <cell r="W11">
            <v>0.11356091465021752</v>
          </cell>
          <cell r="X11">
            <v>38582.82281531937</v>
          </cell>
          <cell r="Y11">
            <v>1.0645169076716279E-2</v>
          </cell>
          <cell r="Z11">
            <v>4.971124058872483E-2</v>
          </cell>
          <cell r="AA11">
            <v>35215.973312371214</v>
          </cell>
          <cell r="AB11">
            <v>3.7122764916393498E-2</v>
          </cell>
          <cell r="AC11">
            <v>9.6565432915276722E-2</v>
          </cell>
          <cell r="AD11">
            <v>35873.707683337299</v>
          </cell>
          <cell r="AE11">
            <v>0.53198522909955825</v>
          </cell>
          <cell r="AF11">
            <v>0.90363041121304422</v>
          </cell>
          <cell r="AG11">
            <v>38459.493696839323</v>
          </cell>
          <cell r="AH11">
            <v>0.47559177165549055</v>
          </cell>
          <cell r="AI11">
            <v>0.80662789648875932</v>
          </cell>
        </row>
        <row r="12">
          <cell r="C12">
            <v>44319.615637895411</v>
          </cell>
          <cell r="D12">
            <v>0.25174834816166347</v>
          </cell>
          <cell r="E12">
            <v>0.33838680555184075</v>
          </cell>
          <cell r="F12">
            <v>58205.747403714922</v>
          </cell>
          <cell r="G12">
            <v>2.9834760040767575E-2</v>
          </cell>
          <cell r="H12">
            <v>0.1107648241818035</v>
          </cell>
          <cell r="I12">
            <v>38653.917081851367</v>
          </cell>
          <cell r="J12">
            <v>0.23868030549769415</v>
          </cell>
          <cell r="K12">
            <v>0.49589666118765308</v>
          </cell>
          <cell r="L12">
            <v>33395.653451055208</v>
          </cell>
          <cell r="M12">
            <v>0.30215705108175706</v>
          </cell>
          <cell r="N12">
            <v>0.63342007938951272</v>
          </cell>
          <cell r="O12">
            <v>44950.778188664335</v>
          </cell>
          <cell r="P12">
            <v>0.11809747867218848</v>
          </cell>
          <cell r="Q12">
            <v>0.30171662529604326</v>
          </cell>
          <cell r="R12">
            <v>62050.794415778728</v>
          </cell>
          <cell r="S12">
            <v>4.7982309425307332E-2</v>
          </cell>
          <cell r="T12">
            <v>6.3230680533270148E-2</v>
          </cell>
          <cell r="U12">
            <v>56025.962341213191</v>
          </cell>
          <cell r="V12">
            <v>6.5109669720643054E-2</v>
          </cell>
          <cell r="W12">
            <v>0.12142433670421598</v>
          </cell>
          <cell r="X12">
            <v>39598.703931352509</v>
          </cell>
          <cell r="Y12">
            <v>1.3750252734961072E-2</v>
          </cell>
          <cell r="Z12">
            <v>5.1362169623822833E-2</v>
          </cell>
          <cell r="AA12">
            <v>36380.78526871519</v>
          </cell>
          <cell r="AB12">
            <v>5.0567304529394778E-2</v>
          </cell>
          <cell r="AC12">
            <v>0.17741943900719612</v>
          </cell>
          <cell r="AD12">
            <v>37146.594327954801</v>
          </cell>
          <cell r="AE12">
            <v>0.63809926414203355</v>
          </cell>
          <cell r="AF12">
            <v>0.93502236655249948</v>
          </cell>
          <cell r="AG12">
            <v>39719.751668898309</v>
          </cell>
          <cell r="AH12">
            <v>0.71914869352803934</v>
          </cell>
          <cell r="AI12">
            <v>1.0559572748761323</v>
          </cell>
        </row>
        <row r="13">
          <cell r="C13">
            <v>44393.874259849777</v>
          </cell>
          <cell r="D13">
            <v>0.27769077214866195</v>
          </cell>
          <cell r="E13">
            <v>0.3745201554898383</v>
          </cell>
          <cell r="F13">
            <v>58719.925483470062</v>
          </cell>
          <cell r="G13">
            <v>6.1679428425076038E-2</v>
          </cell>
          <cell r="H13">
            <v>0.17811905116934446</v>
          </cell>
          <cell r="I13">
            <v>38892.887117014674</v>
          </cell>
          <cell r="J13">
            <v>0.31451312831404166</v>
          </cell>
          <cell r="K13">
            <v>0.59779487511505802</v>
          </cell>
          <cell r="L13">
            <v>34016.049655838156</v>
          </cell>
          <cell r="M13">
            <v>0.37433881226185278</v>
          </cell>
          <cell r="N13">
            <v>0.69430604534437013</v>
          </cell>
          <cell r="O13">
            <v>45272.5358690391</v>
          </cell>
          <cell r="P13">
            <v>0.14148660904258156</v>
          </cell>
          <cell r="Q13">
            <v>0.32452796986343829</v>
          </cell>
          <cell r="R13">
            <v>62150.472999060687</v>
          </cell>
          <cell r="S13">
            <v>5.9085971282337321E-2</v>
          </cell>
          <cell r="T13">
            <v>9.2316476895643595E-2</v>
          </cell>
          <cell r="U13">
            <v>55955.92037779466</v>
          </cell>
          <cell r="V13">
            <v>0.10235522636681126</v>
          </cell>
          <cell r="W13">
            <v>0.14514529667941603</v>
          </cell>
          <cell r="X13">
            <v>39770.631678382153</v>
          </cell>
          <cell r="Y13">
            <v>2.0287081989865025E-2</v>
          </cell>
          <cell r="Z13">
            <v>6.1649790710849466E-2</v>
          </cell>
          <cell r="AA13">
            <v>36568.34442388561</v>
          </cell>
          <cell r="AB13">
            <v>0.12215376684996493</v>
          </cell>
          <cell r="AC13">
            <v>0.21801425028746071</v>
          </cell>
          <cell r="AD13">
            <v>37682.165481168595</v>
          </cell>
          <cell r="AE13">
            <v>0.73615116774287737</v>
          </cell>
          <cell r="AF13">
            <v>1.013841239313753</v>
          </cell>
          <cell r="AG13">
            <v>40164.379821199291</v>
          </cell>
          <cell r="AH13">
            <v>0.87837396315347027</v>
          </cell>
          <cell r="AI13">
            <v>1.3077602285429153</v>
          </cell>
        </row>
        <row r="14">
          <cell r="C14">
            <v>44433.714695549468</v>
          </cell>
          <cell r="D14">
            <v>0.28183492664732368</v>
          </cell>
          <cell r="E14">
            <v>0.37551671920499224</v>
          </cell>
          <cell r="F14">
            <v>58754.553847657393</v>
          </cell>
          <cell r="G14">
            <v>6.3161057321711789E-2</v>
          </cell>
          <cell r="H14">
            <v>0.1777250686525518</v>
          </cell>
          <cell r="I14">
            <v>38946.003350487925</v>
          </cell>
          <cell r="J14">
            <v>0.34142719657624027</v>
          </cell>
          <cell r="K14">
            <v>0.62185082824311078</v>
          </cell>
          <cell r="L14">
            <v>34259.125992295674</v>
          </cell>
          <cell r="M14">
            <v>0.39543819099692806</v>
          </cell>
          <cell r="N14">
            <v>0.6874108356013372</v>
          </cell>
          <cell r="O14">
            <v>45478.46734036228</v>
          </cell>
          <cell r="P14">
            <v>0.16335090999765989</v>
          </cell>
          <cell r="Q14">
            <v>0.3379043870036525</v>
          </cell>
          <cell r="R14">
            <v>62198.343815165237</v>
          </cell>
          <cell r="S14">
            <v>5.9583032527528522E-2</v>
          </cell>
          <cell r="T14">
            <v>9.0611581987927528E-2</v>
          </cell>
          <cell r="U14">
            <v>55995.221221422849</v>
          </cell>
          <cell r="V14">
            <v>0.11457793748665276</v>
          </cell>
          <cell r="W14">
            <v>0.1489067536984135</v>
          </cell>
          <cell r="X14">
            <v>39699.394828583725</v>
          </cell>
          <cell r="Y14">
            <v>2.3725014275885716E-2</v>
          </cell>
          <cell r="Z14">
            <v>6.3792456012301324E-2</v>
          </cell>
          <cell r="AA14">
            <v>36699.536880998341</v>
          </cell>
          <cell r="AB14">
            <v>0.12791904342981594</v>
          </cell>
          <cell r="AC14">
            <v>0.21912630125342278</v>
          </cell>
          <cell r="AD14">
            <v>37794.570308248716</v>
          </cell>
          <cell r="AE14">
            <v>0.76721630055529966</v>
          </cell>
          <cell r="AF14">
            <v>1.0206689699513596</v>
          </cell>
        </row>
        <row r="15">
          <cell r="C15">
            <v>44711.863946973463</v>
          </cell>
          <cell r="D15">
            <v>0.29603835956349711</v>
          </cell>
          <cell r="E15">
            <v>0.38587156036250969</v>
          </cell>
          <cell r="F15">
            <v>59123.617604939587</v>
          </cell>
          <cell r="G15">
            <v>9.0073156138882587E-2</v>
          </cell>
          <cell r="H15">
            <v>0.17582162980874205</v>
          </cell>
          <cell r="I15">
            <v>39066.475669881373</v>
          </cell>
          <cell r="J15">
            <v>0.41715107729666817</v>
          </cell>
          <cell r="K15">
            <v>0.69750028008873299</v>
          </cell>
          <cell r="L15">
            <v>34561.184694646392</v>
          </cell>
          <cell r="M15">
            <v>0.41771308726574008</v>
          </cell>
          <cell r="N15">
            <v>0.68534029211406988</v>
          </cell>
          <cell r="O15">
            <v>45692.680546011536</v>
          </cell>
          <cell r="P15">
            <v>0.18198954391280608</v>
          </cell>
          <cell r="Q15">
            <v>0.33692258495888627</v>
          </cell>
          <cell r="R15">
            <v>62297.508631956996</v>
          </cell>
          <cell r="S15">
            <v>7.1497828761013391E-2</v>
          </cell>
          <cell r="T15">
            <v>9.1299482381022021E-2</v>
          </cell>
          <cell r="U15">
            <v>56104.814197025349</v>
          </cell>
          <cell r="V15">
            <v>0.12424518786678601</v>
          </cell>
          <cell r="W15">
            <v>0.15750479705443976</v>
          </cell>
          <cell r="X15">
            <v>39692.67887739672</v>
          </cell>
          <cell r="Y15">
            <v>2.7536917730556491E-2</v>
          </cell>
          <cell r="Z15">
            <v>6.8228647435460116E-2</v>
          </cell>
          <cell r="AA15">
            <v>36700.409960089113</v>
          </cell>
          <cell r="AB15">
            <v>0.13850521393360599</v>
          </cell>
          <cell r="AC15">
            <v>0.21812150915521691</v>
          </cell>
          <cell r="AD15">
            <v>38041.391695384576</v>
          </cell>
          <cell r="AE15">
            <v>0.79955750258444869</v>
          </cell>
          <cell r="AF15">
            <v>1.1015403948350824</v>
          </cell>
        </row>
        <row r="16">
          <cell r="C16">
            <v>44798.505165459901</v>
          </cell>
          <cell r="D16">
            <v>0.31306422461033329</v>
          </cell>
          <cell r="E16">
            <v>0.38170042844548491</v>
          </cell>
          <cell r="F16">
            <v>59306.773315938372</v>
          </cell>
          <cell r="G16">
            <v>0.10590675783185874</v>
          </cell>
          <cell r="H16">
            <v>0.19549189101544323</v>
          </cell>
          <cell r="I16">
            <v>39167.504596139916</v>
          </cell>
          <cell r="J16">
            <v>0.44673782649212607</v>
          </cell>
          <cell r="K16">
            <v>0.7468046586580982</v>
          </cell>
          <cell r="L16">
            <v>35119.731344797503</v>
          </cell>
          <cell r="M16">
            <v>0.47656032001640924</v>
          </cell>
          <cell r="N16">
            <v>0.68355741135745052</v>
          </cell>
          <cell r="O16">
            <v>46110.490476032348</v>
          </cell>
          <cell r="P16">
            <v>0.2237429097580568</v>
          </cell>
          <cell r="Q16">
            <v>0.34202487774082013</v>
          </cell>
          <cell r="R16">
            <v>62391.262237086703</v>
          </cell>
          <cell r="S16">
            <v>8.2777396860645169E-2</v>
          </cell>
          <cell r="T16">
            <v>9.2193919298571639E-2</v>
          </cell>
          <cell r="U16">
            <v>56077.260824262223</v>
          </cell>
          <cell r="V16">
            <v>0.13708245253682261</v>
          </cell>
          <cell r="W16">
            <v>0.16392516065483326</v>
          </cell>
          <cell r="X16">
            <v>39650.175995323036</v>
          </cell>
          <cell r="Y16">
            <v>3.5685745231675357E-2</v>
          </cell>
          <cell r="Z16">
            <v>7.1128497509422892E-2</v>
          </cell>
          <cell r="AA16">
            <v>36764.675170429626</v>
          </cell>
          <cell r="AB16">
            <v>0.15430230047652979</v>
          </cell>
          <cell r="AC16">
            <v>0.21189674741109035</v>
          </cell>
          <cell r="AD16">
            <v>38220.697527170349</v>
          </cell>
          <cell r="AE16">
            <v>0.85303348744076279</v>
          </cell>
          <cell r="AF16">
            <v>1.1159029264930758</v>
          </cell>
        </row>
        <row r="17">
          <cell r="C17">
            <v>44962.315186869229</v>
          </cell>
          <cell r="D17">
            <v>0.33568529833478239</v>
          </cell>
          <cell r="E17">
            <v>0.39492915448262428</v>
          </cell>
          <cell r="F17">
            <v>59603.196057819892</v>
          </cell>
          <cell r="G17">
            <v>0.12136913708491477</v>
          </cell>
          <cell r="H17">
            <v>0.19268133422326456</v>
          </cell>
          <cell r="I17">
            <v>39391.80034312763</v>
          </cell>
          <cell r="J17">
            <v>0.49226803122515567</v>
          </cell>
          <cell r="K17">
            <v>0.7553291464034052</v>
          </cell>
          <cell r="L17">
            <v>35358.341485530029</v>
          </cell>
          <cell r="M17">
            <v>0.50630723109001463</v>
          </cell>
          <cell r="N17">
            <v>0.65427061532265696</v>
          </cell>
          <cell r="O17">
            <v>46426.839648165398</v>
          </cell>
          <cell r="P17">
            <v>0.2531870998390317</v>
          </cell>
          <cell r="Q17">
            <v>0.34202764953158371</v>
          </cell>
          <cell r="R17">
            <v>62560.546125329784</v>
          </cell>
          <cell r="S17">
            <v>8.6252825915570361E-2</v>
          </cell>
          <cell r="T17">
            <v>9.5159050230942885E-2</v>
          </cell>
          <cell r="U17">
            <v>56109.04291318675</v>
          </cell>
          <cell r="V17">
            <v>0.14538632433966395</v>
          </cell>
          <cell r="W17">
            <v>0.17544060561837352</v>
          </cell>
          <cell r="X17">
            <v>39745.342138866945</v>
          </cell>
          <cell r="Y17">
            <v>3.983090165039798E-2</v>
          </cell>
          <cell r="Z17">
            <v>7.3248969563201649E-2</v>
          </cell>
          <cell r="AA17">
            <v>36803.126038959505</v>
          </cell>
          <cell r="AB17">
            <v>0.15947232947426815</v>
          </cell>
          <cell r="AC17">
            <v>0.212844240337937</v>
          </cell>
          <cell r="AD17">
            <v>38475.707497666408</v>
          </cell>
          <cell r="AE17">
            <v>0.89872890890717327</v>
          </cell>
          <cell r="AF17">
            <v>1.3485554732068035</v>
          </cell>
        </row>
        <row r="18">
          <cell r="C18">
            <v>45029.744734869229</v>
          </cell>
          <cell r="D18">
            <v>0.3458520319185181</v>
          </cell>
          <cell r="E18">
            <v>0.39910049275478732</v>
          </cell>
          <cell r="F18">
            <v>59613.245485319894</v>
          </cell>
          <cell r="G18">
            <v>0.12213420119583217</v>
          </cell>
          <cell r="H18">
            <v>0.19231179787609226</v>
          </cell>
          <cell r="I18">
            <v>39412.373587210779</v>
          </cell>
          <cell r="J18">
            <v>0.49900789156649045</v>
          </cell>
          <cell r="K18">
            <v>0.75050391871388744</v>
          </cell>
          <cell r="L18">
            <v>35387.360601363289</v>
          </cell>
          <cell r="M18">
            <v>0.51057449730230164</v>
          </cell>
          <cell r="N18">
            <v>0.64386218385982119</v>
          </cell>
          <cell r="O18">
            <v>46499.195428165396</v>
          </cell>
          <cell r="P18">
            <v>0.26069574776067211</v>
          </cell>
          <cell r="Q18">
            <v>0.34240066907249805</v>
          </cell>
          <cell r="R18">
            <v>62578.700279250304</v>
          </cell>
          <cell r="S18">
            <v>8.8183509582849762E-2</v>
          </cell>
          <cell r="T18">
            <v>9.5255010817161728E-2</v>
          </cell>
          <cell r="U18">
            <v>56108.663524744334</v>
          </cell>
          <cell r="V18">
            <v>0.14747269563473692</v>
          </cell>
          <cell r="W18">
            <v>0.17580066172558972</v>
          </cell>
          <cell r="X18">
            <v>39748.744337850294</v>
          </cell>
          <cell r="Y18">
            <v>4.0840226810109972E-2</v>
          </cell>
          <cell r="Z18">
            <v>7.336215513912607E-2</v>
          </cell>
          <cell r="AA18">
            <v>36804.900885677802</v>
          </cell>
          <cell r="AB18">
            <v>0.16124872355831615</v>
          </cell>
          <cell r="AC18">
            <v>0.21851424815407311</v>
          </cell>
        </row>
        <row r="19">
          <cell r="C19">
            <v>45086.927287911982</v>
          </cell>
          <cell r="D19">
            <v>0.35167042144651556</v>
          </cell>
          <cell r="E19">
            <v>0.39942374482633092</v>
          </cell>
          <cell r="F19">
            <v>60023.055591350909</v>
          </cell>
          <cell r="G19">
            <v>0.16555190630208041</v>
          </cell>
          <cell r="H19">
            <v>0.19348432775484389</v>
          </cell>
          <cell r="I19">
            <v>40043.177698370433</v>
          </cell>
          <cell r="J19">
            <v>0.57346144535288135</v>
          </cell>
          <cell r="K19">
            <v>0.74119305442901473</v>
          </cell>
          <cell r="L19">
            <v>35440.117195095474</v>
          </cell>
          <cell r="M19">
            <v>0.5360799826574959</v>
          </cell>
          <cell r="N19">
            <v>0.63913540883830844</v>
          </cell>
          <cell r="O19">
            <v>46640.624790180424</v>
          </cell>
          <cell r="P19">
            <v>0.27482846811319822</v>
          </cell>
          <cell r="Q19">
            <v>0.33875059788131417</v>
          </cell>
          <cell r="R19">
            <v>62606.576821583498</v>
          </cell>
          <cell r="S19">
            <v>9.088845390621407E-2</v>
          </cell>
          <cell r="T19">
            <v>9.5418457679092031E-2</v>
          </cell>
          <cell r="U19">
            <v>55989.716679195713</v>
          </cell>
          <cell r="V19">
            <v>0.15002307357288655</v>
          </cell>
          <cell r="W19">
            <v>0.17643351335659571</v>
          </cell>
          <cell r="X19">
            <v>39892.448024537967</v>
          </cell>
          <cell r="Y19">
            <v>4.6463361652238883E-2</v>
          </cell>
          <cell r="Z19">
            <v>6.4532901516715174E-2</v>
          </cell>
          <cell r="AA19">
            <v>36858.103977977196</v>
          </cell>
          <cell r="AB19">
            <v>0.16457830699851148</v>
          </cell>
          <cell r="AC19">
            <v>0.22060037589224149</v>
          </cell>
        </row>
        <row r="20">
          <cell r="C20">
            <v>45186.66296991198</v>
          </cell>
          <cell r="D20">
            <v>0.35544609505161018</v>
          </cell>
          <cell r="E20">
            <v>0.4003384921260052</v>
          </cell>
          <cell r="F20">
            <v>60162.109723302085</v>
          </cell>
          <cell r="G20">
            <v>0.17297728342447921</v>
          </cell>
          <cell r="H20">
            <v>0.19304424591770955</v>
          </cell>
          <cell r="I20">
            <v>40289.890978140043</v>
          </cell>
          <cell r="J20">
            <v>0.60279630864762501</v>
          </cell>
          <cell r="K20">
            <v>0.74249326144651218</v>
          </cell>
          <cell r="L20">
            <v>35636.944510804758</v>
          </cell>
          <cell r="M20">
            <v>0.55754110821929415</v>
          </cell>
          <cell r="N20">
            <v>0.63739289692761947</v>
          </cell>
          <cell r="O20">
            <v>46794.307436010749</v>
          </cell>
          <cell r="P20">
            <v>0.29591175555125404</v>
          </cell>
          <cell r="Q20">
            <v>0.3377134228385883</v>
          </cell>
          <cell r="R20">
            <v>62551.966282448091</v>
          </cell>
          <cell r="S20">
            <v>9.4040319665765926E-2</v>
          </cell>
          <cell r="T20">
            <v>9.8542645308510965E-2</v>
          </cell>
          <cell r="U20">
            <v>56006.418133137246</v>
          </cell>
          <cell r="V20">
            <v>0.15227222282222314</v>
          </cell>
          <cell r="W20">
            <v>0.17640197675258498</v>
          </cell>
          <cell r="X20">
            <v>39894.157556047889</v>
          </cell>
          <cell r="Y20">
            <v>4.7719563226160368E-2</v>
          </cell>
          <cell r="Z20">
            <v>6.481698812248908E-2</v>
          </cell>
          <cell r="AA20">
            <v>36890.861250700051</v>
          </cell>
          <cell r="AB20">
            <v>0.1760565318670233</v>
          </cell>
          <cell r="AC20">
            <v>0.22160735488227101</v>
          </cell>
        </row>
        <row r="21">
          <cell r="C21">
            <v>45239.123500125068</v>
          </cell>
          <cell r="D21">
            <v>0.36650832285901325</v>
          </cell>
          <cell r="E21">
            <v>0.37863480048027287</v>
          </cell>
          <cell r="F21">
            <v>60273.748515013867</v>
          </cell>
          <cell r="G21">
            <v>0.18284156282628586</v>
          </cell>
          <cell r="H21">
            <v>0.19159120083192324</v>
          </cell>
          <cell r="I21">
            <v>40515.073139298504</v>
          </cell>
          <cell r="J21">
            <v>0.63798522030812499</v>
          </cell>
          <cell r="K21">
            <v>0.74367684455287542</v>
          </cell>
          <cell r="L21">
            <v>35675.254863266666</v>
          </cell>
          <cell r="M21">
            <v>0.56504709769327088</v>
          </cell>
          <cell r="N21">
            <v>0.63162361966472635</v>
          </cell>
          <cell r="O21">
            <v>46915.645058010741</v>
          </cell>
          <cell r="P21">
            <v>0.30704821321008097</v>
          </cell>
          <cell r="Q21">
            <v>0.33875558906499909</v>
          </cell>
          <cell r="R21">
            <v>62589.804963117698</v>
          </cell>
          <cell r="S21">
            <v>9.7172572378173269E-2</v>
          </cell>
          <cell r="T21">
            <v>9.9942279397077727E-2</v>
          </cell>
          <cell r="U21">
            <v>56027.854514023631</v>
          </cell>
          <cell r="V21">
            <v>0.16062064298807416</v>
          </cell>
          <cell r="W21">
            <v>0.17205533022228389</v>
          </cell>
          <cell r="X21">
            <v>39903.053332243435</v>
          </cell>
          <cell r="Y21">
            <v>5.0030117907707033E-2</v>
          </cell>
          <cell r="Z21">
            <v>6.5619590686416027E-2</v>
          </cell>
          <cell r="AA21">
            <v>36910.397091154322</v>
          </cell>
          <cell r="AB21">
            <v>0.18419388252758775</v>
          </cell>
          <cell r="AC21">
            <v>0.21884974619169836</v>
          </cell>
        </row>
        <row r="22">
          <cell r="C22">
            <v>45271.795889189823</v>
          </cell>
          <cell r="D22">
            <v>0.36737787147547268</v>
          </cell>
          <cell r="E22">
            <v>0.37450384508427975</v>
          </cell>
          <cell r="F22">
            <v>60260.382172774676</v>
          </cell>
          <cell r="G22">
            <v>0.182916809574866</v>
          </cell>
          <cell r="H22">
            <v>0.19161492479210882</v>
          </cell>
          <cell r="I22">
            <v>40558.114786779915</v>
          </cell>
          <cell r="J22">
            <v>0.64125466644445872</v>
          </cell>
          <cell r="K22">
            <v>0.7424078066607871</v>
          </cell>
          <cell r="L22">
            <v>35683.454740429705</v>
          </cell>
          <cell r="M22">
            <v>0.5652630070712884</v>
          </cell>
          <cell r="N22">
            <v>0.6444384678343732</v>
          </cell>
          <cell r="O22">
            <v>46918.635808010738</v>
          </cell>
          <cell r="P22">
            <v>0.30856351261682047</v>
          </cell>
          <cell r="Q22">
            <v>0.34092811688563535</v>
          </cell>
          <cell r="R22">
            <v>62588.866578954316</v>
          </cell>
          <cell r="S22">
            <v>9.7506564888747052E-2</v>
          </cell>
          <cell r="T22">
            <v>9.9953456107741381E-2</v>
          </cell>
          <cell r="U22">
            <v>56027.892924850486</v>
          </cell>
          <cell r="V22">
            <v>0.16194244158519122</v>
          </cell>
          <cell r="W22">
            <v>0.17190626240467874</v>
          </cell>
          <cell r="X22">
            <v>39914.686203844933</v>
          </cell>
          <cell r="Y22">
            <v>5.0321214790250653E-2</v>
          </cell>
          <cell r="Z22">
            <v>6.5634004376071378E-2</v>
          </cell>
        </row>
        <row r="23">
          <cell r="C23">
            <v>45278.702799393854</v>
          </cell>
          <cell r="D23">
            <v>0.36873978172215205</v>
          </cell>
          <cell r="E23">
            <v>0.37564867117734335</v>
          </cell>
          <cell r="F23">
            <v>60233.574676082208</v>
          </cell>
          <cell r="G23">
            <v>0.18313603514394317</v>
          </cell>
          <cell r="H23">
            <v>0.19172955636864558</v>
          </cell>
          <cell r="I23">
            <v>40650.019121906749</v>
          </cell>
          <cell r="J23">
            <v>0.65402244790178465</v>
          </cell>
          <cell r="K23">
            <v>0.73876617867742511</v>
          </cell>
          <cell r="L23">
            <v>35765.189084108584</v>
          </cell>
          <cell r="M23">
            <v>0.5746248555411565</v>
          </cell>
          <cell r="N23">
            <v>0.63696483500212708</v>
          </cell>
          <cell r="O23">
            <v>46953.480228823995</v>
          </cell>
          <cell r="P23">
            <v>0.31245873090710369</v>
          </cell>
          <cell r="Q23">
            <v>0.3420642904426402</v>
          </cell>
          <cell r="R23">
            <v>62597.229647118729</v>
          </cell>
          <cell r="S23">
            <v>9.8387122400012669E-2</v>
          </cell>
          <cell r="T23">
            <v>0.1001058460904273</v>
          </cell>
          <cell r="U23">
            <v>56016.123666646847</v>
          </cell>
          <cell r="V23">
            <v>0.16291070892477999</v>
          </cell>
          <cell r="W23">
            <v>0.17165451486787608</v>
          </cell>
          <cell r="X23">
            <v>39914.390608642017</v>
          </cell>
          <cell r="Y23">
            <v>5.6981658044436952E-2</v>
          </cell>
          <cell r="Z23">
            <v>7.0745942141712842E-2</v>
          </cell>
        </row>
        <row r="24">
          <cell r="C24">
            <v>45341.847674990182</v>
          </cell>
          <cell r="D24">
            <v>0.37187086688156973</v>
          </cell>
          <cell r="E24">
            <v>0.37810351497172118</v>
          </cell>
          <cell r="F24">
            <v>60241.624442557033</v>
          </cell>
          <cell r="G24">
            <v>0.18365276159008881</v>
          </cell>
          <cell r="H24">
            <v>0.19061597132184366</v>
          </cell>
          <cell r="I24">
            <v>40714.866330888573</v>
          </cell>
          <cell r="J24">
            <v>0.68713820520652369</v>
          </cell>
          <cell r="K24">
            <v>0.74216783426814614</v>
          </cell>
          <cell r="L24">
            <v>35870.250271921592</v>
          </cell>
          <cell r="M24">
            <v>0.58648613671948957</v>
          </cell>
          <cell r="N24">
            <v>0.63668604881057833</v>
          </cell>
          <cell r="O24">
            <v>47018.043103360469</v>
          </cell>
          <cell r="P24">
            <v>0.31900880233488876</v>
          </cell>
          <cell r="Q24">
            <v>0.3419699117213556</v>
          </cell>
          <cell r="R24">
            <v>62620.063272128857</v>
          </cell>
          <cell r="S24">
            <v>0.10053956089277397</v>
          </cell>
          <cell r="T24">
            <v>0.10227439121697331</v>
          </cell>
          <cell r="U24">
            <v>56032.871350860703</v>
          </cell>
          <cell r="V24">
            <v>0.16475227250059468</v>
          </cell>
          <cell r="W24">
            <v>0.17293378107419471</v>
          </cell>
          <cell r="X24">
            <v>39891.818867893082</v>
          </cell>
          <cell r="Y24">
            <v>5.7298933146598952E-2</v>
          </cell>
          <cell r="Z24">
            <v>7.0753759578513695E-2</v>
          </cell>
        </row>
        <row r="25">
          <cell r="C25">
            <v>45356.27622699018</v>
          </cell>
          <cell r="D25">
            <v>0.37459320083523706</v>
          </cell>
          <cell r="E25">
            <v>0.37857957316096619</v>
          </cell>
          <cell r="F25">
            <v>60242.882140191337</v>
          </cell>
          <cell r="G25">
            <v>0.18657018644652082</v>
          </cell>
          <cell r="H25">
            <v>0.19042486501565531</v>
          </cell>
          <cell r="I25">
            <v>40737.575103582698</v>
          </cell>
          <cell r="J25">
            <v>0.69520706697974</v>
          </cell>
          <cell r="K25">
            <v>0.74146872014838439</v>
          </cell>
          <cell r="L25">
            <v>35931.681987253229</v>
          </cell>
          <cell r="M25">
            <v>0.5963015807268327</v>
          </cell>
          <cell r="N25">
            <v>0.62962379371274002</v>
          </cell>
          <cell r="O25">
            <v>47025.334309360471</v>
          </cell>
          <cell r="P25">
            <v>0.32106636406967937</v>
          </cell>
          <cell r="Q25">
            <v>0.36071830346087402</v>
          </cell>
          <cell r="R25">
            <v>62624.423688087016</v>
          </cell>
          <cell r="S25">
            <v>0.10103175653917752</v>
          </cell>
          <cell r="T25">
            <v>0.10244339321907422</v>
          </cell>
          <cell r="U25">
            <v>56033.022232133102</v>
          </cell>
          <cell r="V25">
            <v>0.16592127697253722</v>
          </cell>
          <cell r="W25">
            <v>0.17289433106554641</v>
          </cell>
          <cell r="X25">
            <v>39892.625070296061</v>
          </cell>
          <cell r="Y25">
            <v>5.8175615630872562E-2</v>
          </cell>
          <cell r="Z25">
            <v>7.0379915472835369E-2</v>
          </cell>
        </row>
        <row r="26">
          <cell r="C26">
            <v>45352.670324990177</v>
          </cell>
          <cell r="D26">
            <v>0.37473521969158941</v>
          </cell>
          <cell r="E26">
            <v>0.37874181231441173</v>
          </cell>
          <cell r="F26">
            <v>60244.559567691336</v>
          </cell>
          <cell r="G26">
            <v>0.18656499165443219</v>
          </cell>
          <cell r="H26">
            <v>0.19042329392281004</v>
          </cell>
          <cell r="I26">
            <v>40743.916968936581</v>
          </cell>
          <cell r="J26">
            <v>0.69617234231520231</v>
          </cell>
          <cell r="K26">
            <v>0.74137859048765142</v>
          </cell>
          <cell r="L26">
            <v>35931.710210988036</v>
          </cell>
          <cell r="M26">
            <v>0.59684688083473092</v>
          </cell>
          <cell r="N26">
            <v>0.62964546721999459</v>
          </cell>
          <cell r="O26">
            <v>47050.781243203586</v>
          </cell>
          <cell r="P26">
            <v>0.32282803766211354</v>
          </cell>
          <cell r="Q26">
            <v>0.36133446123146068</v>
          </cell>
          <cell r="R26">
            <v>62633.592604814476</v>
          </cell>
          <cell r="S26">
            <v>0.10204548574912126</v>
          </cell>
          <cell r="T26">
            <v>0.10365126904395389</v>
          </cell>
          <cell r="U26">
            <v>56033.022576138705</v>
          </cell>
          <cell r="V26">
            <v>0.16606906517827752</v>
          </cell>
          <cell r="W26">
            <v>0.17295137438461788</v>
          </cell>
        </row>
        <row r="27">
          <cell r="C27">
            <v>45359.185148814475</v>
          </cell>
          <cell r="D27">
            <v>0.37614244206154573</v>
          </cell>
          <cell r="E27">
            <v>0.38012008689560683</v>
          </cell>
          <cell r="F27">
            <v>60250.223899587138</v>
          </cell>
          <cell r="G27">
            <v>0.18731147837331569</v>
          </cell>
          <cell r="H27">
            <v>0.18943788765816214</v>
          </cell>
          <cell r="I27">
            <v>40793.042100431427</v>
          </cell>
          <cell r="J27">
            <v>0.71010704218005727</v>
          </cell>
          <cell r="K27">
            <v>0.74155806171704086</v>
          </cell>
          <cell r="L27">
            <v>35947.074173819376</v>
          </cell>
          <cell r="M27">
            <v>0.59802082199623252</v>
          </cell>
          <cell r="N27">
            <v>0.6305071440587926</v>
          </cell>
          <cell r="O27">
            <v>47065.352999203584</v>
          </cell>
          <cell r="P27">
            <v>0.32484363139448158</v>
          </cell>
          <cell r="Q27">
            <v>0.36198696973167366</v>
          </cell>
          <cell r="R27">
            <v>62641.949291262747</v>
          </cell>
          <cell r="S27">
            <v>0.10295587159694625</v>
          </cell>
          <cell r="T27">
            <v>0.10421765765606195</v>
          </cell>
          <cell r="U27">
            <v>56028.8452348387</v>
          </cell>
          <cell r="V27">
            <v>0.1663941644060955</v>
          </cell>
          <cell r="W27">
            <v>0.17178666945812554</v>
          </cell>
        </row>
        <row r="28">
          <cell r="C28">
            <v>45364.737534814471</v>
          </cell>
          <cell r="D28">
            <v>0.37675121842555526</v>
          </cell>
          <cell r="E28">
            <v>0.37958997560750912</v>
          </cell>
          <cell r="F28">
            <v>60250.287533846044</v>
          </cell>
          <cell r="G28">
            <v>0.18731579179974062</v>
          </cell>
          <cell r="H28">
            <v>0.18943290282558806</v>
          </cell>
          <cell r="I28">
            <v>40809.386847659436</v>
          </cell>
          <cell r="J28">
            <v>0.71507580662637504</v>
          </cell>
          <cell r="K28">
            <v>0.74494404887891053</v>
          </cell>
          <cell r="L28">
            <v>36015.27792923605</v>
          </cell>
          <cell r="M28">
            <v>0.60220731554174434</v>
          </cell>
          <cell r="N28">
            <v>0.62967681842708012</v>
          </cell>
          <cell r="O28">
            <v>47081.777302081835</v>
          </cell>
          <cell r="P28">
            <v>0.32692732876276231</v>
          </cell>
          <cell r="Q28">
            <v>0.36330658495992257</v>
          </cell>
          <cell r="R28">
            <v>62647.650606740761</v>
          </cell>
          <cell r="S28">
            <v>0.10361166840342098</v>
          </cell>
          <cell r="T28">
            <v>0.10467929901020041</v>
          </cell>
          <cell r="U28">
            <v>56032.942969299016</v>
          </cell>
          <cell r="V28">
            <v>0.16702852953129768</v>
          </cell>
          <cell r="W28">
            <v>0.16958560378152812</v>
          </cell>
        </row>
        <row r="29">
          <cell r="C29">
            <v>45368.624150814467</v>
          </cell>
          <cell r="D29">
            <v>0.37805593087521966</v>
          </cell>
          <cell r="E29">
            <v>0.38059205661334855</v>
          </cell>
          <cell r="F29">
            <v>60250.520008390573</v>
          </cell>
          <cell r="G29">
            <v>0.18737866230420103</v>
          </cell>
          <cell r="H29">
            <v>0.18942639050248103</v>
          </cell>
          <cell r="I29">
            <v>40811.051274363432</v>
          </cell>
          <cell r="J29">
            <v>0.71754788084412602</v>
          </cell>
          <cell r="K29">
            <v>0.74443966773389103</v>
          </cell>
          <cell r="L29">
            <v>36019.101100141066</v>
          </cell>
          <cell r="M29">
            <v>0.60351437886727599</v>
          </cell>
          <cell r="N29">
            <v>0.63000231163791098</v>
          </cell>
          <cell r="O29">
            <v>47119.820974081827</v>
          </cell>
          <cell r="P29">
            <v>0.33180093061961347</v>
          </cell>
          <cell r="Q29">
            <v>0.38223296393231831</v>
          </cell>
          <cell r="R29">
            <v>62642.77147719526</v>
          </cell>
          <cell r="S29">
            <v>0.10350729745313879</v>
          </cell>
          <cell r="T29">
            <v>0.10420555771956225</v>
          </cell>
          <cell r="U29">
            <v>56035.691204836112</v>
          </cell>
          <cell r="V29">
            <v>0.16817814583789903</v>
          </cell>
          <cell r="W29">
            <v>0.16991420057811521</v>
          </cell>
        </row>
        <row r="30">
          <cell r="C30">
            <v>45368.662658814472</v>
          </cell>
          <cell r="D30">
            <v>0.37805575780029682</v>
          </cell>
          <cell r="E30">
            <v>0.38002723247401626</v>
          </cell>
          <cell r="F30">
            <v>60250.520008390573</v>
          </cell>
          <cell r="G30">
            <v>0.18737866230420103</v>
          </cell>
          <cell r="H30">
            <v>0.18942639050248103</v>
          </cell>
          <cell r="I30">
            <v>40811.188151392591</v>
          </cell>
          <cell r="J30">
            <v>0.71786727003832351</v>
          </cell>
          <cell r="K30">
            <v>0.74297470917021824</v>
          </cell>
          <cell r="L30">
            <v>36036.281831490909</v>
          </cell>
          <cell r="M30">
            <v>0.60576319757197605</v>
          </cell>
          <cell r="N30">
            <v>0.62667877998197807</v>
          </cell>
          <cell r="O30">
            <v>47124.348116081826</v>
          </cell>
          <cell r="P30">
            <v>0.33232425840111596</v>
          </cell>
          <cell r="Q30">
            <v>0.38247473644178032</v>
          </cell>
          <cell r="R30">
            <v>62651.29708622543</v>
          </cell>
          <cell r="S30">
            <v>0.10442887069307973</v>
          </cell>
          <cell r="T30">
            <v>0.10506368652153354</v>
          </cell>
        </row>
        <row r="31">
          <cell r="C31">
            <v>45370.088194814474</v>
          </cell>
          <cell r="D31">
            <v>0.37832915338758311</v>
          </cell>
          <cell r="E31">
            <v>0.38010521141652875</v>
          </cell>
          <cell r="F31">
            <v>60252.386836449892</v>
          </cell>
          <cell r="G31">
            <v>0.18769216152937473</v>
          </cell>
          <cell r="H31">
            <v>0.18909127705610343</v>
          </cell>
          <cell r="I31">
            <v>40816.157030059636</v>
          </cell>
          <cell r="J31">
            <v>0.72147610599912759</v>
          </cell>
          <cell r="K31">
            <v>0.74387717623559035</v>
          </cell>
          <cell r="L31">
            <v>36044.721091783256</v>
          </cell>
          <cell r="M31">
            <v>0.60769931452912662</v>
          </cell>
          <cell r="N31">
            <v>0.62953848231139731</v>
          </cell>
          <cell r="O31">
            <v>47128.674095637158</v>
          </cell>
          <cell r="P31">
            <v>0.33315383278918198</v>
          </cell>
          <cell r="Q31">
            <v>0.38228181222851482</v>
          </cell>
          <cell r="R31">
            <v>62651.670399862021</v>
          </cell>
          <cell r="S31">
            <v>0.10447997985104571</v>
          </cell>
          <cell r="T31">
            <v>0.10508690325968839</v>
          </cell>
        </row>
        <row r="32">
          <cell r="C32">
            <v>45370.751270814471</v>
          </cell>
          <cell r="D32">
            <v>0.37843117217476729</v>
          </cell>
          <cell r="E32">
            <v>0.38016315917545257</v>
          </cell>
          <cell r="F32">
            <v>60252.461110696146</v>
          </cell>
          <cell r="G32">
            <v>0.18771178793157092</v>
          </cell>
          <cell r="H32">
            <v>0.18891449927653584</v>
          </cell>
          <cell r="I32">
            <v>40823.94349442987</v>
          </cell>
          <cell r="J32">
            <v>0.72774775543856729</v>
          </cell>
          <cell r="K32">
            <v>0.7447920106727306</v>
          </cell>
          <cell r="L32">
            <v>36045.590753820405</v>
          </cell>
          <cell r="M32">
            <v>0.60992539916150845</v>
          </cell>
          <cell r="N32">
            <v>0.62967122224646177</v>
          </cell>
          <cell r="O32">
            <v>47169.181687637159</v>
          </cell>
          <cell r="P32">
            <v>0.33719343029473015</v>
          </cell>
          <cell r="Q32">
            <v>0.38199234654842013</v>
          </cell>
          <cell r="R32">
            <v>62659.842211783369</v>
          </cell>
          <cell r="S32">
            <v>0.10538393660605264</v>
          </cell>
          <cell r="T32">
            <v>0.10580342757068334</v>
          </cell>
        </row>
        <row r="33">
          <cell r="C33">
            <v>45373.053206814475</v>
          </cell>
          <cell r="D33">
            <v>0.37861559949739915</v>
          </cell>
          <cell r="E33">
            <v>0.37983276226502799</v>
          </cell>
          <cell r="F33">
            <v>60252.471373196153</v>
          </cell>
          <cell r="G33">
            <v>0.18771277853173082</v>
          </cell>
          <cell r="H33">
            <v>0.1889148981608372</v>
          </cell>
          <cell r="I33">
            <v>40871.797362124271</v>
          </cell>
          <cell r="J33">
            <v>0.73614987670949106</v>
          </cell>
          <cell r="K33">
            <v>0.74732190088846751</v>
          </cell>
          <cell r="L33">
            <v>36044.735638946368</v>
          </cell>
          <cell r="M33">
            <v>0.61661405433710315</v>
          </cell>
          <cell r="N33">
            <v>0.62877675349910667</v>
          </cell>
          <cell r="O33">
            <v>47170.310806896807</v>
          </cell>
          <cell r="P33">
            <v>0.33795759766187478</v>
          </cell>
          <cell r="Q33">
            <v>0.38180424325322809</v>
          </cell>
          <cell r="R33">
            <v>62660.328619954569</v>
          </cell>
          <cell r="S33">
            <v>0.10544157618854456</v>
          </cell>
          <cell r="T33">
            <v>0.10585483798214294</v>
          </cell>
        </row>
        <row r="34">
          <cell r="C34">
            <v>45373.39165481447</v>
          </cell>
          <cell r="D34">
            <v>0.37863655068206731</v>
          </cell>
          <cell r="E34">
            <v>0.37981774510157884</v>
          </cell>
          <cell r="F34">
            <v>60252.46030569615</v>
          </cell>
          <cell r="G34">
            <v>0.18771281301183615</v>
          </cell>
          <cell r="H34">
            <v>0.1889149328617544</v>
          </cell>
          <cell r="I34">
            <v>40872.873830424272</v>
          </cell>
          <cell r="J34">
            <v>0.73636795453580894</v>
          </cell>
          <cell r="K34">
            <v>0.74704974716064787</v>
          </cell>
          <cell r="L34">
            <v>36047.349091967582</v>
          </cell>
          <cell r="M34">
            <v>0.6172785019739413</v>
          </cell>
          <cell r="N34">
            <v>0.6290107921802689</v>
          </cell>
          <cell r="O34">
            <v>47170.377426896805</v>
          </cell>
          <cell r="P34">
            <v>0.3380000268403246</v>
          </cell>
          <cell r="Q34">
            <v>0.38187728209423782</v>
          </cell>
        </row>
        <row r="35">
          <cell r="C35">
            <v>45377.098608814471</v>
          </cell>
          <cell r="D35">
            <v>0.37917971293863756</v>
          </cell>
          <cell r="E35">
            <v>0.37964765797675171</v>
          </cell>
          <cell r="F35">
            <v>60255.626859658631</v>
          </cell>
          <cell r="G35">
            <v>0.18824453144458922</v>
          </cell>
          <cell r="H35">
            <v>0.18888835529635051</v>
          </cell>
          <cell r="I35">
            <v>40873.390404096921</v>
          </cell>
          <cell r="J35">
            <v>0.73698122906304619</v>
          </cell>
          <cell r="K35">
            <v>0.74940468221516932</v>
          </cell>
          <cell r="L35">
            <v>36047.595044720983</v>
          </cell>
          <cell r="M35">
            <v>0.617396814132258</v>
          </cell>
          <cell r="N35">
            <v>0.62912298531378064</v>
          </cell>
          <cell r="O35">
            <v>47250.34209931748</v>
          </cell>
          <cell r="P35">
            <v>0.35345655722948394</v>
          </cell>
          <cell r="Q35">
            <v>0.3813219693361119</v>
          </cell>
        </row>
        <row r="36">
          <cell r="C36">
            <v>45377.28584586559</v>
          </cell>
          <cell r="D36">
            <v>0.37920098634648269</v>
          </cell>
          <cell r="E36">
            <v>0.37963579499072453</v>
          </cell>
          <cell r="F36">
            <v>60255.701466399441</v>
          </cell>
          <cell r="G36">
            <v>0.18826871953582394</v>
          </cell>
          <cell r="H36">
            <v>0.18889912117566351</v>
          </cell>
          <cell r="I36">
            <v>40878.944183477448</v>
          </cell>
          <cell r="J36">
            <v>0.73782740011335657</v>
          </cell>
          <cell r="K36">
            <v>0.74941263857388396</v>
          </cell>
          <cell r="L36">
            <v>36052.698968023164</v>
          </cell>
          <cell r="M36">
            <v>0.61957552423273865</v>
          </cell>
          <cell r="N36">
            <v>0.62708203419537811</v>
          </cell>
          <cell r="O36">
            <v>47274.781383317481</v>
          </cell>
          <cell r="P36">
            <v>0.3562877572397557</v>
          </cell>
          <cell r="Q36">
            <v>0.38274165290035561</v>
          </cell>
        </row>
        <row r="37">
          <cell r="C37">
            <v>45377.533625865588</v>
          </cell>
          <cell r="D37">
            <v>0.37923221598699564</v>
          </cell>
          <cell r="E37">
            <v>0.37960925048730676</v>
          </cell>
          <cell r="F37">
            <v>60256.112263618816</v>
          </cell>
          <cell r="G37">
            <v>0.18832903457436509</v>
          </cell>
          <cell r="H37">
            <v>0.18888719683792035</v>
          </cell>
          <cell r="I37">
            <v>40884.437026577347</v>
          </cell>
          <cell r="J37">
            <v>0.73968289694860356</v>
          </cell>
          <cell r="K37">
            <v>0.74874298801890404</v>
          </cell>
          <cell r="L37">
            <v>36052.206448506287</v>
          </cell>
          <cell r="M37">
            <v>0.61960743085538328</v>
          </cell>
          <cell r="N37">
            <v>0.62656648849633567</v>
          </cell>
          <cell r="O37">
            <v>47289.961847317485</v>
          </cell>
          <cell r="P37">
            <v>0.3583843922395506</v>
          </cell>
          <cell r="Q37">
            <v>0.38302916998622127</v>
          </cell>
        </row>
        <row r="38">
          <cell r="C38">
            <v>45377.59262986559</v>
          </cell>
          <cell r="D38">
            <v>0.37923662498647598</v>
          </cell>
          <cell r="E38">
            <v>0.37984959394547002</v>
          </cell>
          <cell r="F38">
            <v>60256.112263618816</v>
          </cell>
          <cell r="G38">
            <v>0.18832903457436509</v>
          </cell>
          <cell r="H38">
            <v>0.18888719683792035</v>
          </cell>
          <cell r="I38">
            <v>40884.478063302828</v>
          </cell>
          <cell r="J38">
            <v>0.73974176094771626</v>
          </cell>
          <cell r="K38">
            <v>0.74857726501522215</v>
          </cell>
          <cell r="L38">
            <v>36052.210464506294</v>
          </cell>
          <cell r="M38">
            <v>0.61961828306254374</v>
          </cell>
          <cell r="N38">
            <v>0.62657671132866899</v>
          </cell>
        </row>
        <row r="39">
          <cell r="C39">
            <v>45377.629239865593</v>
          </cell>
          <cell r="D39">
            <v>0.37926071894684188</v>
          </cell>
          <cell r="E39">
            <v>0.37976144349416008</v>
          </cell>
          <cell r="F39">
            <v>60256.353456333061</v>
          </cell>
          <cell r="G39">
            <v>0.18836950333209282</v>
          </cell>
          <cell r="H39">
            <v>0.18883042827066246</v>
          </cell>
          <cell r="I39">
            <v>40884.627218275171</v>
          </cell>
          <cell r="J39">
            <v>0.74011944610017721</v>
          </cell>
          <cell r="K39">
            <v>0.74794575115948991</v>
          </cell>
          <cell r="L39">
            <v>36057.267013746379</v>
          </cell>
          <cell r="M39">
            <v>0.62023068126144554</v>
          </cell>
          <cell r="N39">
            <v>0.6265739157186514</v>
          </cell>
        </row>
        <row r="40">
          <cell r="C40">
            <v>45379.477336891883</v>
          </cell>
          <cell r="D40">
            <v>0.37948561901163019</v>
          </cell>
          <cell r="E40">
            <v>0.37988581663234489</v>
          </cell>
          <cell r="F40">
            <v>60256.354466002216</v>
          </cell>
          <cell r="G40">
            <v>0.18836950017573065</v>
          </cell>
          <cell r="H40">
            <v>0.18886103799406406</v>
          </cell>
          <cell r="I40">
            <v>40884.610840375171</v>
          </cell>
          <cell r="J40">
            <v>0.74071103783565595</v>
          </cell>
          <cell r="K40">
            <v>0.74737094432653461</v>
          </cell>
          <cell r="L40">
            <v>36057.963544125523</v>
          </cell>
          <cell r="M40">
            <v>0.6203447309216098</v>
          </cell>
          <cell r="N40">
            <v>0.62662654237460269</v>
          </cell>
        </row>
        <row r="41">
          <cell r="C41">
            <v>45380.462000891879</v>
          </cell>
          <cell r="D41">
            <v>0.37965641970053221</v>
          </cell>
          <cell r="E41">
            <v>0.38037913832025116</v>
          </cell>
          <cell r="F41">
            <v>60256.745037826804</v>
          </cell>
          <cell r="G41">
            <v>0.18843534371569112</v>
          </cell>
          <cell r="H41">
            <v>0.18885778786323262</v>
          </cell>
          <cell r="I41">
            <v>40886.633198736687</v>
          </cell>
          <cell r="J41">
            <v>0.74223984425630984</v>
          </cell>
          <cell r="K41">
            <v>0.74767086867467081</v>
          </cell>
          <cell r="L41">
            <v>36058.504841378992</v>
          </cell>
          <cell r="M41">
            <v>0.62294721110569629</v>
          </cell>
          <cell r="N41">
            <v>0.62816166584754562</v>
          </cell>
        </row>
        <row r="42">
          <cell r="C42">
            <v>45380.743484891878</v>
          </cell>
          <cell r="D42">
            <v>0.37969304040492652</v>
          </cell>
          <cell r="E42">
            <v>0.38037677893534144</v>
          </cell>
          <cell r="F42">
            <v>60256.745037826804</v>
          </cell>
          <cell r="G42">
            <v>0.18843534371569112</v>
          </cell>
          <cell r="H42">
            <v>0.18885778786323262</v>
          </cell>
          <cell r="I42">
            <v>40886.703158961871</v>
          </cell>
          <cell r="J42">
            <v>0.74224360441834925</v>
          </cell>
          <cell r="K42">
            <v>0.74779510794021764</v>
          </cell>
        </row>
        <row r="43">
          <cell r="C43">
            <v>45385.098068891879</v>
          </cell>
          <cell r="D43">
            <v>0.38026040303653474</v>
          </cell>
          <cell r="E43">
            <v>0.38049911642028633</v>
          </cell>
          <cell r="F43">
            <v>60256.745037826804</v>
          </cell>
          <cell r="G43">
            <v>0.18843534371569112</v>
          </cell>
          <cell r="H43">
            <v>0.18874438319464576</v>
          </cell>
          <cell r="I43">
            <v>40891.29633413472</v>
          </cell>
          <cell r="J43">
            <v>0.7428174246878414</v>
          </cell>
          <cell r="K43">
            <v>0.74792287972182414</v>
          </cell>
        </row>
        <row r="44">
          <cell r="C44">
            <v>45385.050851461594</v>
          </cell>
          <cell r="D44">
            <v>0.38025765840854403</v>
          </cell>
          <cell r="E44">
            <v>0.38049780070490474</v>
          </cell>
          <cell r="F44">
            <v>60257.388079368422</v>
          </cell>
          <cell r="G44">
            <v>0.18843349324401118</v>
          </cell>
          <cell r="H44">
            <v>0.18874252942502628</v>
          </cell>
          <cell r="I44">
            <v>40892.429335465087</v>
          </cell>
          <cell r="J44">
            <v>0.74309167723573666</v>
          </cell>
          <cell r="K44">
            <v>0.74995843925312333</v>
          </cell>
        </row>
        <row r="45">
          <cell r="C45">
            <v>45385.055403461593</v>
          </cell>
          <cell r="D45">
            <v>0.38026317704102264</v>
          </cell>
          <cell r="E45">
            <v>0.38047879816679903</v>
          </cell>
          <cell r="F45">
            <v>60257.388079368422</v>
          </cell>
          <cell r="G45">
            <v>0.18843349324401118</v>
          </cell>
          <cell r="H45">
            <v>0.18874252942502628</v>
          </cell>
          <cell r="I45">
            <v>40892.519896836879</v>
          </cell>
          <cell r="J45">
            <v>0.74394174145493774</v>
          </cell>
          <cell r="K45">
            <v>0.7499363989680119</v>
          </cell>
        </row>
        <row r="46">
          <cell r="C46">
            <v>45385.055403461593</v>
          </cell>
          <cell r="D46">
            <v>0.38026317704102264</v>
          </cell>
          <cell r="E46">
            <v>0.38042939027294359</v>
          </cell>
          <cell r="F46">
            <v>60257.388079368422</v>
          </cell>
          <cell r="G46">
            <v>0.18843349324401118</v>
          </cell>
          <cell r="H46">
            <v>0.18874252942502628</v>
          </cell>
        </row>
        <row r="47">
          <cell r="C47">
            <v>45385.050837461597</v>
          </cell>
          <cell r="D47">
            <v>0.3802608143309153</v>
          </cell>
          <cell r="E47">
            <v>0.38042257518837946</v>
          </cell>
          <cell r="F47">
            <v>60257.388079368422</v>
          </cell>
          <cell r="G47">
            <v>0.18843349324401118</v>
          </cell>
          <cell r="H47">
            <v>0.18874252942502628</v>
          </cell>
        </row>
        <row r="48">
          <cell r="C48">
            <v>45385.071699461594</v>
          </cell>
          <cell r="D48">
            <v>0.38026430201955308</v>
          </cell>
          <cell r="E48">
            <v>0.38041576818413342</v>
          </cell>
          <cell r="F48">
            <v>60257.386938609627</v>
          </cell>
          <cell r="G48">
            <v>0.18843334420267069</v>
          </cell>
          <cell r="H48">
            <v>0.18874238038953628</v>
          </cell>
        </row>
        <row r="49">
          <cell r="C49">
            <v>45385.077033461595</v>
          </cell>
          <cell r="D49">
            <v>0.38026456077575621</v>
          </cell>
          <cell r="E49">
            <v>0.38040149196868872</v>
          </cell>
          <cell r="F49">
            <v>60257.386938609627</v>
          </cell>
          <cell r="G49">
            <v>0.18843334420267069</v>
          </cell>
          <cell r="H49">
            <v>0.18870215456203804</v>
          </cell>
        </row>
        <row r="50">
          <cell r="C50">
            <v>45385.077033461595</v>
          </cell>
          <cell r="D50">
            <v>0.38026456077575621</v>
          </cell>
          <cell r="E50">
            <v>0.38039907311193716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view="pageBreakPreview" zoomScale="85" zoomScaleNormal="85" zoomScaleSheetLayoutView="85" workbookViewId="0">
      <pane xSplit="2" ySplit="6" topLeftCell="C7" activePane="bottomRight" state="frozen"/>
      <selection activeCell="T29" sqref="T29"/>
      <selection pane="topRight" activeCell="T29" sqref="T29"/>
      <selection pane="bottomLeft" activeCell="T29" sqref="T29"/>
      <selection pane="bottomRight" activeCell="C7" sqref="C7"/>
    </sheetView>
  </sheetViews>
  <sheetFormatPr defaultRowHeight="12.75" x14ac:dyDescent="0.2"/>
  <cols>
    <col min="2" max="2" width="9.140625" style="4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38" s="40" customFormat="1" x14ac:dyDescent="0.2">
      <c r="B1" s="39"/>
      <c r="C1" s="43">
        <v>2008</v>
      </c>
      <c r="D1" s="40">
        <f>C1</f>
        <v>2008</v>
      </c>
      <c r="E1" s="40">
        <f>C1</f>
        <v>2008</v>
      </c>
      <c r="F1" s="40">
        <f>E1+1</f>
        <v>2009</v>
      </c>
      <c r="G1" s="40">
        <f>F1</f>
        <v>2009</v>
      </c>
      <c r="H1" s="40">
        <f>F1</f>
        <v>2009</v>
      </c>
      <c r="I1" s="40">
        <f>H1+1</f>
        <v>2010</v>
      </c>
      <c r="J1" s="40">
        <f>I1</f>
        <v>2010</v>
      </c>
      <c r="K1" s="40">
        <f>I1</f>
        <v>2010</v>
      </c>
      <c r="L1" s="40">
        <f>K1+1</f>
        <v>2011</v>
      </c>
      <c r="M1" s="40">
        <f>L1</f>
        <v>2011</v>
      </c>
      <c r="N1" s="40">
        <f>L1</f>
        <v>2011</v>
      </c>
      <c r="O1" s="40">
        <f>N1+1</f>
        <v>2012</v>
      </c>
      <c r="P1" s="40">
        <f>O1</f>
        <v>2012</v>
      </c>
      <c r="Q1" s="40">
        <f>O1</f>
        <v>2012</v>
      </c>
      <c r="R1" s="40">
        <f>Q1+1</f>
        <v>2013</v>
      </c>
      <c r="S1" s="40">
        <f>R1</f>
        <v>2013</v>
      </c>
      <c r="T1" s="40">
        <f>R1</f>
        <v>2013</v>
      </c>
      <c r="U1" s="40">
        <f>T1+1</f>
        <v>2014</v>
      </c>
      <c r="V1" s="40">
        <f>U1</f>
        <v>2014</v>
      </c>
      <c r="W1" s="40">
        <f>U1</f>
        <v>2014</v>
      </c>
      <c r="X1" s="40">
        <f>W1+1</f>
        <v>2015</v>
      </c>
      <c r="Y1" s="40">
        <f>X1</f>
        <v>2015</v>
      </c>
      <c r="Z1" s="40">
        <f>X1</f>
        <v>2015</v>
      </c>
      <c r="AA1" s="40">
        <f>Z1+1</f>
        <v>2016</v>
      </c>
      <c r="AB1" s="40">
        <f>AA1</f>
        <v>2016</v>
      </c>
      <c r="AC1" s="40">
        <f>AA1</f>
        <v>2016</v>
      </c>
      <c r="AD1" s="40">
        <f>AC1+1</f>
        <v>2017</v>
      </c>
      <c r="AE1" s="40">
        <f>AD1</f>
        <v>2017</v>
      </c>
      <c r="AF1" s="40">
        <f>AD1</f>
        <v>2017</v>
      </c>
      <c r="AG1" s="40">
        <f>AF1+1</f>
        <v>2018</v>
      </c>
      <c r="AH1" s="40">
        <f>AG1</f>
        <v>2018</v>
      </c>
      <c r="AI1" s="40">
        <f>AG1</f>
        <v>2018</v>
      </c>
      <c r="AJ1" s="40">
        <f>AI1+1</f>
        <v>2019</v>
      </c>
      <c r="AK1" s="40">
        <f>AJ1</f>
        <v>2019</v>
      </c>
      <c r="AL1" s="40">
        <f>AJ1</f>
        <v>2019</v>
      </c>
    </row>
    <row r="2" spans="1:38" s="1" customFormat="1" ht="15" customHeight="1" x14ac:dyDescent="0.25">
      <c r="C2" s="54" t="s">
        <v>251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 t="str">
        <f>C2</f>
        <v>Syndicate 6104 Gross Underwriting Progression Statistics - Converted US Dollars in 000's - Published 14th November 2019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38" s="4" customFormat="1" ht="12.75" customHeight="1" thickBot="1" x14ac:dyDescent="0.25">
      <c r="B3" s="2"/>
      <c r="C3" s="3"/>
    </row>
    <row r="4" spans="1:38" s="4" customFormat="1" ht="12.75" customHeight="1" x14ac:dyDescent="0.2">
      <c r="B4" s="46"/>
      <c r="C4" s="44"/>
      <c r="D4" s="5" t="str">
        <f>C1&amp;" Year of Account"</f>
        <v>2008 Year of Account</v>
      </c>
      <c r="E4" s="6"/>
      <c r="F4" s="45"/>
      <c r="G4" s="5" t="str">
        <f t="shared" ref="G4" si="0">F1&amp;" Year of Account"</f>
        <v>2009 Year of Account</v>
      </c>
      <c r="H4" s="6"/>
      <c r="I4" s="45"/>
      <c r="J4" s="5" t="str">
        <f t="shared" ref="J4" si="1">I1&amp;" Year of Account"</f>
        <v>2010 Year of Account</v>
      </c>
      <c r="K4" s="6"/>
      <c r="L4" s="45"/>
      <c r="M4" s="5" t="str">
        <f t="shared" ref="M4" si="2">L1&amp;" Year of Account"</f>
        <v>2011 Year of Account</v>
      </c>
      <c r="N4" s="6"/>
      <c r="O4" s="45"/>
      <c r="P4" s="5" t="str">
        <f t="shared" ref="P4" si="3">O1&amp;" Year of Account"</f>
        <v>2012 Year of Account</v>
      </c>
      <c r="Q4" s="6"/>
      <c r="R4" s="45"/>
      <c r="S4" s="5" t="str">
        <f t="shared" ref="S4" si="4">R1&amp;" Year of Account"</f>
        <v>2013 Year of Account</v>
      </c>
      <c r="T4" s="6"/>
      <c r="U4" s="45"/>
      <c r="V4" s="5" t="str">
        <f t="shared" ref="V4" si="5">U1&amp;" Year of Account"</f>
        <v>2014 Year of Account</v>
      </c>
      <c r="W4" s="6"/>
      <c r="X4" s="45"/>
      <c r="Y4" s="5" t="str">
        <f t="shared" ref="Y4" si="6">X1&amp;" Year of Account"</f>
        <v>2015 Year of Account</v>
      </c>
      <c r="Z4" s="6"/>
      <c r="AA4" s="45"/>
      <c r="AB4" s="5" t="str">
        <f t="shared" ref="AB4" si="7">AA1&amp;" Year of Account"</f>
        <v>2016 Year of Account</v>
      </c>
      <c r="AC4" s="6"/>
      <c r="AD4" s="45"/>
      <c r="AE4" s="5" t="str">
        <f t="shared" ref="AE4" si="8">AD1&amp;" Year of Account"</f>
        <v>2017 Year of Account</v>
      </c>
      <c r="AF4" s="6"/>
      <c r="AG4" s="45"/>
      <c r="AH4" s="5" t="str">
        <f t="shared" ref="AH4" si="9">AG1&amp;" Year of Account"</f>
        <v>2018 Year of Account</v>
      </c>
      <c r="AI4" s="6"/>
      <c r="AJ4" s="45"/>
      <c r="AK4" s="5" t="str">
        <f t="shared" ref="AK4" si="10">AJ1&amp;" Year of Account"</f>
        <v>2019 Year of Account</v>
      </c>
      <c r="AL4" s="6"/>
    </row>
    <row r="5" spans="1:38" s="4" customFormat="1" ht="12.75" customHeight="1" x14ac:dyDescent="0.2">
      <c r="B5" s="47" t="s">
        <v>149</v>
      </c>
      <c r="C5" s="7" t="s">
        <v>150</v>
      </c>
      <c r="D5" s="8" t="s">
        <v>151</v>
      </c>
      <c r="E5" s="9" t="s">
        <v>151</v>
      </c>
      <c r="F5" s="7" t="s">
        <v>150</v>
      </c>
      <c r="G5" s="8" t="s">
        <v>151</v>
      </c>
      <c r="H5" s="9" t="s">
        <v>151</v>
      </c>
      <c r="I5" s="7" t="s">
        <v>150</v>
      </c>
      <c r="J5" s="8" t="s">
        <v>151</v>
      </c>
      <c r="K5" s="9" t="s">
        <v>151</v>
      </c>
      <c r="L5" s="7" t="s">
        <v>150</v>
      </c>
      <c r="M5" s="8" t="s">
        <v>151</v>
      </c>
      <c r="N5" s="9" t="s">
        <v>151</v>
      </c>
      <c r="O5" s="7" t="s">
        <v>150</v>
      </c>
      <c r="P5" s="8" t="s">
        <v>151</v>
      </c>
      <c r="Q5" s="9" t="s">
        <v>151</v>
      </c>
      <c r="R5" s="7" t="s">
        <v>150</v>
      </c>
      <c r="S5" s="8" t="s">
        <v>151</v>
      </c>
      <c r="T5" s="9" t="s">
        <v>151</v>
      </c>
      <c r="U5" s="7" t="s">
        <v>150</v>
      </c>
      <c r="V5" s="8" t="s">
        <v>151</v>
      </c>
      <c r="W5" s="9" t="s">
        <v>151</v>
      </c>
      <c r="X5" s="7" t="s">
        <v>150</v>
      </c>
      <c r="Y5" s="8" t="s">
        <v>151</v>
      </c>
      <c r="Z5" s="9" t="s">
        <v>151</v>
      </c>
      <c r="AA5" s="7" t="s">
        <v>150</v>
      </c>
      <c r="AB5" s="8" t="s">
        <v>151</v>
      </c>
      <c r="AC5" s="9" t="s">
        <v>151</v>
      </c>
      <c r="AD5" s="7" t="s">
        <v>150</v>
      </c>
      <c r="AE5" s="8" t="s">
        <v>151</v>
      </c>
      <c r="AF5" s="9" t="s">
        <v>151</v>
      </c>
      <c r="AG5" s="7" t="s">
        <v>150</v>
      </c>
      <c r="AH5" s="8" t="s">
        <v>151</v>
      </c>
      <c r="AI5" s="9" t="s">
        <v>151</v>
      </c>
      <c r="AJ5" s="7" t="s">
        <v>150</v>
      </c>
      <c r="AK5" s="8" t="s">
        <v>151</v>
      </c>
      <c r="AL5" s="9" t="s">
        <v>151</v>
      </c>
    </row>
    <row r="6" spans="1:38" s="4" customFormat="1" ht="12.75" customHeight="1" thickBot="1" x14ac:dyDescent="0.25">
      <c r="B6" s="48"/>
      <c r="C6" s="10"/>
      <c r="D6" s="11" t="s">
        <v>152</v>
      </c>
      <c r="E6" s="12" t="s">
        <v>153</v>
      </c>
      <c r="F6" s="10"/>
      <c r="G6" s="11" t="s">
        <v>152</v>
      </c>
      <c r="H6" s="12" t="s">
        <v>153</v>
      </c>
      <c r="I6" s="10"/>
      <c r="J6" s="11" t="s">
        <v>152</v>
      </c>
      <c r="K6" s="12" t="s">
        <v>153</v>
      </c>
      <c r="L6" s="10"/>
      <c r="M6" s="11" t="s">
        <v>152</v>
      </c>
      <c r="N6" s="12" t="s">
        <v>153</v>
      </c>
      <c r="O6" s="10"/>
      <c r="P6" s="11" t="s">
        <v>152</v>
      </c>
      <c r="Q6" s="12" t="s">
        <v>153</v>
      </c>
      <c r="R6" s="10"/>
      <c r="S6" s="11" t="s">
        <v>152</v>
      </c>
      <c r="T6" s="12" t="s">
        <v>153</v>
      </c>
      <c r="U6" s="10"/>
      <c r="V6" s="11" t="s">
        <v>152</v>
      </c>
      <c r="W6" s="12" t="s">
        <v>153</v>
      </c>
      <c r="X6" s="10"/>
      <c r="Y6" s="11" t="s">
        <v>152</v>
      </c>
      <c r="Z6" s="12" t="s">
        <v>153</v>
      </c>
      <c r="AA6" s="10"/>
      <c r="AB6" s="11" t="s">
        <v>152</v>
      </c>
      <c r="AC6" s="12" t="s">
        <v>153</v>
      </c>
      <c r="AD6" s="10"/>
      <c r="AE6" s="11" t="s">
        <v>152</v>
      </c>
      <c r="AF6" s="12" t="s">
        <v>153</v>
      </c>
      <c r="AG6" s="10"/>
      <c r="AH6" s="11" t="s">
        <v>152</v>
      </c>
      <c r="AI6" s="12" t="s">
        <v>153</v>
      </c>
      <c r="AJ6" s="10"/>
      <c r="AK6" s="11" t="s">
        <v>152</v>
      </c>
      <c r="AL6" s="12" t="s">
        <v>153</v>
      </c>
    </row>
    <row r="7" spans="1:38" x14ac:dyDescent="0.2">
      <c r="A7">
        <v>1</v>
      </c>
      <c r="B7" s="13" t="s">
        <v>154</v>
      </c>
      <c r="C7" s="14">
        <f>'[3]Gross CNV$'!C7</f>
        <v>18510.783799829362</v>
      </c>
      <c r="D7" s="15">
        <f>'[3]Gross CNV$'!D7</f>
        <v>5.1719376680787847E-4</v>
      </c>
      <c r="E7" s="16">
        <f>'[3]Gross CNV$'!E7</f>
        <v>3.2680035947779615E-3</v>
      </c>
      <c r="F7" s="14">
        <f>'[3]Gross CNV$'!F7</f>
        <v>28088.067191556325</v>
      </c>
      <c r="G7" s="15">
        <f>'[3]Gross CNV$'!G7</f>
        <v>2.4159716842460304E-4</v>
      </c>
      <c r="H7" s="16">
        <f>'[3]Gross CNV$'!H7</f>
        <v>4.1260349709943333E-3</v>
      </c>
      <c r="I7" s="14">
        <f>'[3]Gross CNV$'!I7</f>
        <v>18417.808013843591</v>
      </c>
      <c r="J7" s="15">
        <f>'[3]Gross CNV$'!J7</f>
        <v>0</v>
      </c>
      <c r="K7" s="16">
        <f>'[3]Gross CNV$'!K7</f>
        <v>0</v>
      </c>
      <c r="L7" s="14">
        <f>'[3]Gross CNV$'!L7</f>
        <v>13025.667615678327</v>
      </c>
      <c r="M7" s="15">
        <f>'[3]Gross CNV$'!M7</f>
        <v>0</v>
      </c>
      <c r="N7" s="16">
        <f>'[3]Gross CNV$'!N7</f>
        <v>0</v>
      </c>
      <c r="O7" s="14">
        <f>'[3]Gross CNV$'!O7</f>
        <v>17177.102589564125</v>
      </c>
      <c r="P7" s="15">
        <f>'[3]Gross CNV$'!P7</f>
        <v>0</v>
      </c>
      <c r="Q7" s="16">
        <f>'[3]Gross CNV$'!Q7</f>
        <v>0</v>
      </c>
      <c r="R7" s="14">
        <f>'[3]Gross CNV$'!R7</f>
        <v>21842.490478141324</v>
      </c>
      <c r="S7" s="15">
        <f>'[3]Gross CNV$'!S7</f>
        <v>0</v>
      </c>
      <c r="T7" s="16">
        <f>'[3]Gross CNV$'!T7</f>
        <v>0</v>
      </c>
      <c r="U7" s="14">
        <f>'[3]Gross CNV$'!U7</f>
        <v>17450.078016008625</v>
      </c>
      <c r="V7" s="15">
        <f>'[3]Gross CNV$'!V7</f>
        <v>0</v>
      </c>
      <c r="W7" s="16">
        <f>'[3]Gross CNV$'!W7</f>
        <v>0</v>
      </c>
      <c r="X7" s="14">
        <f>'[3]Gross CNV$'!X7</f>
        <v>12615.387323017714</v>
      </c>
      <c r="Y7" s="15">
        <f>'[3]Gross CNV$'!Y7</f>
        <v>0</v>
      </c>
      <c r="Z7" s="16">
        <f>'[3]Gross CNV$'!Z7</f>
        <v>0</v>
      </c>
      <c r="AA7" s="14">
        <f>'[3]Gross CNV$'!AA7</f>
        <v>11801.041152249547</v>
      </c>
      <c r="AB7" s="15">
        <f>'[3]Gross CNV$'!AB7</f>
        <v>0</v>
      </c>
      <c r="AC7" s="16">
        <f>'[3]Gross CNV$'!AC7</f>
        <v>0</v>
      </c>
      <c r="AD7" s="14">
        <f>'[3]Gross CNV$'!AD7</f>
        <v>9816.1813550354091</v>
      </c>
      <c r="AE7" s="15">
        <f>'[3]Gross CNV$'!AE7</f>
        <v>0</v>
      </c>
      <c r="AF7" s="16">
        <f>'[3]Gross CNV$'!AF7</f>
        <v>1.0255905872028058E-2</v>
      </c>
      <c r="AG7" s="14">
        <f>'[3]Gross CNV$'!AG7</f>
        <v>12146.812835688084</v>
      </c>
      <c r="AH7" s="15">
        <f>'[3]Gross CNV$'!AH7</f>
        <v>0</v>
      </c>
      <c r="AI7" s="16">
        <f>'[3]Gross CNV$'!AI7</f>
        <v>0</v>
      </c>
      <c r="AJ7" s="14">
        <f>'[3]Gross CNV$'!AJ7</f>
        <v>10458.147355414492</v>
      </c>
      <c r="AK7" s="15">
        <f>'[3]Gross CNV$'!AK7</f>
        <v>0</v>
      </c>
      <c r="AL7" s="16">
        <f>'[3]Gross CNV$'!AL7</f>
        <v>0</v>
      </c>
    </row>
    <row r="8" spans="1:38" x14ac:dyDescent="0.2">
      <c r="A8">
        <v>2</v>
      </c>
      <c r="B8" s="17" t="s">
        <v>155</v>
      </c>
      <c r="C8" s="18">
        <f>'[3]Gross CNV$'!C8</f>
        <v>38504.376159880296</v>
      </c>
      <c r="D8" s="19">
        <f>'[3]Gross CNV$'!D8</f>
        <v>6.6438097045848953E-3</v>
      </c>
      <c r="E8" s="20">
        <f>'[3]Gross CNV$'!E8</f>
        <v>1.9644246120473999E-2</v>
      </c>
      <c r="F8" s="18">
        <f>'[3]Gross CNV$'!F8</f>
        <v>54738.411427136482</v>
      </c>
      <c r="G8" s="19">
        <f>'[3]Gross CNV$'!G8</f>
        <v>3.5853321257092001E-3</v>
      </c>
      <c r="H8" s="20">
        <f>'[3]Gross CNV$'!H8</f>
        <v>2.4116728045329053E-2</v>
      </c>
      <c r="I8" s="18">
        <f>'[3]Gross CNV$'!I8</f>
        <v>37886.821480796549</v>
      </c>
      <c r="J8" s="19">
        <f>'[3]Gross CNV$'!J8</f>
        <v>2.5779822424403208E-3</v>
      </c>
      <c r="K8" s="20">
        <f>'[3]Gross CNV$'!K8</f>
        <v>0.10645556662941255</v>
      </c>
      <c r="L8" s="18">
        <f>'[3]Gross CNV$'!L8</f>
        <v>32172.985489025159</v>
      </c>
      <c r="M8" s="19">
        <f>'[3]Gross CNV$'!M8</f>
        <v>2.1570759811418053E-2</v>
      </c>
      <c r="N8" s="20">
        <f>'[3]Gross CNV$'!N8</f>
        <v>9.3210868363769267E-2</v>
      </c>
      <c r="O8" s="18">
        <f>'[3]Gross CNV$'!O8</f>
        <v>43416.076402075756</v>
      </c>
      <c r="P8" s="19">
        <f>'[3]Gross CNV$'!P8</f>
        <v>8.3512965253273036E-3</v>
      </c>
      <c r="Q8" s="20">
        <f>'[3]Gross CNV$'!Q8</f>
        <v>9.7507397047919293E-3</v>
      </c>
      <c r="R8" s="18">
        <f>'[3]Gross CNV$'!R8</f>
        <v>53372.013026164124</v>
      </c>
      <c r="S8" s="19">
        <f>'[3]Gross CNV$'!S8</f>
        <v>5.8154611452980723E-3</v>
      </c>
      <c r="T8" s="20">
        <f>'[3]Gross CNV$'!T8</f>
        <v>1.2619630109582461E-2</v>
      </c>
      <c r="U8" s="18">
        <f>'[3]Gross CNV$'!U8</f>
        <v>45951.978547731866</v>
      </c>
      <c r="V8" s="19">
        <f>'[3]Gross CNV$'!V8</f>
        <v>1.4707947367227336E-2</v>
      </c>
      <c r="W8" s="20">
        <f>'[3]Gross CNV$'!W8</f>
        <v>4.3484437360013665E-2</v>
      </c>
      <c r="X8" s="18">
        <f>'[3]Gross CNV$'!X8</f>
        <v>32851.631495796362</v>
      </c>
      <c r="Y8" s="19">
        <f>'[3]Gross CNV$'!Y8</f>
        <v>4.3066506143139907E-3</v>
      </c>
      <c r="Z8" s="20">
        <f>'[3]Gross CNV$'!Z8</f>
        <v>2.1182302412016595E-2</v>
      </c>
      <c r="AA8" s="18">
        <f>'[3]Gross CNV$'!AA8</f>
        <v>28565.290144197625</v>
      </c>
      <c r="AB8" s="19">
        <f>'[3]Gross CNV$'!AB8</f>
        <v>3.1486190225403104E-3</v>
      </c>
      <c r="AC8" s="20">
        <f>'[3]Gross CNV$'!AC8</f>
        <v>2.7097282582918169E-2</v>
      </c>
      <c r="AD8" s="18">
        <f>'[3]Gross CNV$'!AD8</f>
        <v>24230.930164287296</v>
      </c>
      <c r="AE8" s="19">
        <f>'[3]Gross CNV$'!AE8</f>
        <v>3.208120099927928E-3</v>
      </c>
      <c r="AF8" s="20">
        <f>'[3]Gross CNV$'!AF8</f>
        <v>3.0638513233560639E-2</v>
      </c>
      <c r="AG8" s="18">
        <f>'[3]Gross CNV$'!AG8</f>
        <v>25651.698925307777</v>
      </c>
      <c r="AH8" s="19">
        <f>'[3]Gross CNV$'!AH8</f>
        <v>0</v>
      </c>
      <c r="AI8" s="20">
        <f>'[3]Gross CNV$'!AI8</f>
        <v>4.3271015381980051E-3</v>
      </c>
      <c r="AJ8" s="18">
        <f>'[3]Gross CNV$'!AJ8</f>
        <v>28026.642949140558</v>
      </c>
      <c r="AK8" s="19">
        <f>'[3]Gross CNV$'!AK8</f>
        <v>0</v>
      </c>
      <c r="AL8" s="20">
        <f>'[3]Gross CNV$'!AL8</f>
        <v>0</v>
      </c>
    </row>
    <row r="9" spans="1:38" x14ac:dyDescent="0.2">
      <c r="A9">
        <v>3</v>
      </c>
      <c r="B9" s="17" t="s">
        <v>156</v>
      </c>
      <c r="C9" s="18">
        <f>'[3]Gross CNV$'!C9</f>
        <v>47555.146023402907</v>
      </c>
      <c r="D9" s="19">
        <f>'[3]Gross CNV$'!D9</f>
        <v>0.19627808005061159</v>
      </c>
      <c r="E9" s="20">
        <f>'[3]Gross CNV$'!E9</f>
        <v>0.28868763488275007</v>
      </c>
      <c r="F9" s="18">
        <f>'[3]Gross CNV$'!F9</f>
        <v>63863.178063914718</v>
      </c>
      <c r="G9" s="19">
        <f>'[3]Gross CNV$'!G9</f>
        <v>1.1588843719291612E-2</v>
      </c>
      <c r="H9" s="20">
        <f>'[3]Gross CNV$'!H9</f>
        <v>4.317509243571499E-2</v>
      </c>
      <c r="I9" s="18">
        <f>'[3]Gross CNV$'!I9</f>
        <v>40794.319776203163</v>
      </c>
      <c r="J9" s="19">
        <f>'[3]Gross CNV$'!J9</f>
        <v>1.178336946377955E-2</v>
      </c>
      <c r="K9" s="20">
        <f>'[3]Gross CNV$'!K9</f>
        <v>0.16262443778132316</v>
      </c>
      <c r="L9" s="18">
        <f>'[3]Gross CNV$'!L9</f>
        <v>35296.076048006929</v>
      </c>
      <c r="M9" s="19">
        <f>'[3]Gross CNV$'!M9</f>
        <v>0.18354766885668647</v>
      </c>
      <c r="N9" s="20">
        <f>'[3]Gross CNV$'!N9</f>
        <v>0.3328208749850865</v>
      </c>
      <c r="O9" s="18">
        <f>'[3]Gross CNV$'!O9</f>
        <v>47593.966275917592</v>
      </c>
      <c r="P9" s="19">
        <f>'[3]Gross CNV$'!P9</f>
        <v>3.6214303552846099E-2</v>
      </c>
      <c r="Q9" s="20">
        <f>'[3]Gross CNV$'!Q9</f>
        <v>4.6778106442437295E-2</v>
      </c>
      <c r="R9" s="18">
        <f>'[3]Gross CNV$'!R9</f>
        <v>62914.0314693213</v>
      </c>
      <c r="S9" s="19">
        <f>'[3]Gross CNV$'!S9</f>
        <v>2.2111061404215128E-2</v>
      </c>
      <c r="T9" s="20">
        <f>'[3]Gross CNV$'!T9</f>
        <v>5.2905652653668991E-2</v>
      </c>
      <c r="U9" s="18">
        <f>'[3]Gross CNV$'!U9</f>
        <v>56457.025158366705</v>
      </c>
      <c r="V9" s="19">
        <f>'[3]Gross CNV$'!V9</f>
        <v>3.4189216762909383E-2</v>
      </c>
      <c r="W9" s="20">
        <f>'[3]Gross CNV$'!W9</f>
        <v>7.5965353006573089E-2</v>
      </c>
      <c r="X9" s="18">
        <f>'[3]Gross CNV$'!X9</f>
        <v>39900.21915799725</v>
      </c>
      <c r="Y9" s="19">
        <f>'[3]Gross CNV$'!Y9</f>
        <v>6.3226490999594535E-3</v>
      </c>
      <c r="Z9" s="20">
        <f>'[3]Gross CNV$'!Z9</f>
        <v>3.5361471935487727E-2</v>
      </c>
      <c r="AA9" s="18">
        <f>'[3]Gross CNV$'!AA9</f>
        <v>36116.108821938717</v>
      </c>
      <c r="AB9" s="19">
        <f>'[3]Gross CNV$'!AB9</f>
        <v>1.6941378713611278E-2</v>
      </c>
      <c r="AC9" s="20">
        <f>'[3]Gross CNV$'!AC9</f>
        <v>6.492083261721307E-2</v>
      </c>
      <c r="AD9" s="18">
        <f>'[3]Gross CNV$'!AD9</f>
        <v>35151.556843033592</v>
      </c>
      <c r="AE9" s="19">
        <f>'[3]Gross CNV$'!AE9</f>
        <v>0.22238663676852866</v>
      </c>
      <c r="AF9" s="20">
        <f>'[3]Gross CNV$'!AF9</f>
        <v>0.55896107478192225</v>
      </c>
      <c r="AG9" s="18">
        <f>'[3]Gross CNV$'!AG9</f>
        <v>35566.722272119419</v>
      </c>
      <c r="AH9" s="19">
        <f>'[3]Gross CNV$'!AH9</f>
        <v>6.8891239654388772E-2</v>
      </c>
      <c r="AI9" s="20">
        <f>'[3]Gross CNV$'!AI9</f>
        <v>0.28635001687418177</v>
      </c>
      <c r="AJ9" s="18">
        <f>'[3]Gross CNV$'!AJ9</f>
        <v>39124.018796531527</v>
      </c>
      <c r="AK9" s="19">
        <f>'[3]Gross CNV$'!AK9</f>
        <v>2.1080509272046388E-3</v>
      </c>
      <c r="AL9" s="20">
        <f>'[3]Gross CNV$'!AL9</f>
        <v>6.3262716053582536E-3</v>
      </c>
    </row>
    <row r="10" spans="1:38" ht="13.5" thickBot="1" x14ac:dyDescent="0.25">
      <c r="A10">
        <v>4</v>
      </c>
      <c r="B10" s="21" t="s">
        <v>157</v>
      </c>
      <c r="C10" s="22">
        <f>'[3]Gross CNV$'!C10</f>
        <v>47844.54515755445</v>
      </c>
      <c r="D10" s="23">
        <f>'[3]Gross CNV$'!D10</f>
        <v>0.19956540421813149</v>
      </c>
      <c r="E10" s="24">
        <f>'[3]Gross CNV$'!E10</f>
        <v>0.27761313707031038</v>
      </c>
      <c r="F10" s="22">
        <f>'[3]Gross CNV$'!F10</f>
        <v>63854.528286414716</v>
      </c>
      <c r="G10" s="23">
        <f>'[3]Gross CNV$'!G10</f>
        <v>1.4922017248739426E-2</v>
      </c>
      <c r="H10" s="24">
        <f>'[3]Gross CNV$'!H10</f>
        <v>4.6629380575730107E-2</v>
      </c>
      <c r="I10" s="22">
        <f>'[3]Gross CNV$'!I10</f>
        <v>40812.317024571377</v>
      </c>
      <c r="J10" s="23">
        <f>'[3]Gross CNV$'!J10</f>
        <v>1.714837817338884E-2</v>
      </c>
      <c r="K10" s="24">
        <f>'[3]Gross CNV$'!K10</f>
        <v>0.19545715970871991</v>
      </c>
      <c r="L10" s="22">
        <f>'[3]Gross CNV$'!L10</f>
        <v>35805.561316318555</v>
      </c>
      <c r="M10" s="23">
        <f>'[3]Gross CNV$'!M10</f>
        <v>0.21257949266476125</v>
      </c>
      <c r="N10" s="24">
        <f>'[3]Gross CNV$'!N10</f>
        <v>0.43310591170409257</v>
      </c>
      <c r="O10" s="22">
        <f>'[3]Gross CNV$'!O10</f>
        <v>48333.733289917589</v>
      </c>
      <c r="P10" s="23">
        <f>'[3]Gross CNV$'!P10</f>
        <v>5.9095249126883027E-2</v>
      </c>
      <c r="Q10" s="24">
        <f>'[3]Gross CNV$'!Q10</f>
        <v>0.14508870724007519</v>
      </c>
      <c r="R10" s="22">
        <f>'[3]Gross CNV$'!R10</f>
        <v>64049.512352999584</v>
      </c>
      <c r="S10" s="23">
        <f>'[3]Gross CNV$'!S10</f>
        <v>2.8507370947605356E-2</v>
      </c>
      <c r="T10" s="24">
        <f>'[3]Gross CNV$'!T10</f>
        <v>5.5756650365777906E-2</v>
      </c>
      <c r="U10" s="22">
        <f>'[3]Gross CNV$'!U10</f>
        <v>57334.087773946514</v>
      </c>
      <c r="V10" s="23">
        <f>'[3]Gross CNV$'!V10</f>
        <v>4.7220723187930677E-2</v>
      </c>
      <c r="W10" s="24">
        <f>'[3]Gross CNV$'!W10</f>
        <v>9.6672022532780441E-2</v>
      </c>
      <c r="X10" s="22">
        <f>'[3]Gross CNV$'!X10</f>
        <v>40694.528754329927</v>
      </c>
      <c r="Y10" s="23">
        <f>'[3]Gross CNV$'!Y10</f>
        <v>6.8231465456755477E-3</v>
      </c>
      <c r="Z10" s="24">
        <f>'[3]Gross CNV$'!Z10</f>
        <v>3.5541190868153168E-2</v>
      </c>
      <c r="AA10" s="22">
        <f>'[3]Gross CNV$'!AA10</f>
        <v>36716.214208548634</v>
      </c>
      <c r="AB10" s="23">
        <f>'[3]Gross CNV$'!AB10</f>
        <v>2.1987965598866469E-2</v>
      </c>
      <c r="AC10" s="24">
        <f>'[3]Gross CNV$'!AC10</f>
        <v>7.8342100080980054E-2</v>
      </c>
      <c r="AD10" s="22">
        <f>'[3]Gross CNV$'!AD10</f>
        <v>35877.261121179305</v>
      </c>
      <c r="AE10" s="23">
        <f>'[3]Gross CNV$'!AE10</f>
        <v>0.41628296659261577</v>
      </c>
      <c r="AF10" s="24">
        <f>'[3]Gross CNV$'!AF10</f>
        <v>0.69661858946231159</v>
      </c>
      <c r="AG10" s="22">
        <f>'[3]Gross CNV$'!AG10</f>
        <v>36631.272214662451</v>
      </c>
      <c r="AH10" s="23">
        <f>'[3]Gross CNV$'!AH10</f>
        <v>0.15729857156658583</v>
      </c>
      <c r="AI10" s="24">
        <f>'[3]Gross CNV$'!AI10</f>
        <v>0.47847529295020125</v>
      </c>
      <c r="AJ10" s="22"/>
      <c r="AK10" s="23"/>
      <c r="AL10" s="24"/>
    </row>
    <row r="11" spans="1:38" x14ac:dyDescent="0.2">
      <c r="A11">
        <v>5</v>
      </c>
      <c r="B11" s="13" t="s">
        <v>158</v>
      </c>
      <c r="C11" s="14">
        <f>'[3]Gross CNV$'!C11</f>
        <v>48035.768478507227</v>
      </c>
      <c r="D11" s="15">
        <f>'[3]Gross CNV$'!D11</f>
        <v>0.24065029419009382</v>
      </c>
      <c r="E11" s="16">
        <f>'[3]Gross CNV$'!E11</f>
        <v>0.30778202284008266</v>
      </c>
      <c r="F11" s="14">
        <f>'[3]Gross CNV$'!F11</f>
        <v>63670.929548773354</v>
      </c>
      <c r="G11" s="15">
        <f>'[3]Gross CNV$'!G11</f>
        <v>1.9025087401047365E-2</v>
      </c>
      <c r="H11" s="16">
        <f>'[3]Gross CNV$'!H11</f>
        <v>4.9451600230249922E-2</v>
      </c>
      <c r="I11" s="14">
        <f>'[3]Gross CNV$'!I11</f>
        <v>40998.046371664874</v>
      </c>
      <c r="J11" s="15">
        <f>'[3]Gross CNV$'!J11</f>
        <v>4.3784198124029637E-2</v>
      </c>
      <c r="K11" s="16">
        <f>'[3]Gross CNV$'!K11</f>
        <v>0.2139813157208981</v>
      </c>
      <c r="L11" s="14">
        <f>'[3]Gross CNV$'!L11</f>
        <v>36093.448603040968</v>
      </c>
      <c r="M11" s="15">
        <f>'[3]Gross CNV$'!M11</f>
        <v>0.24999332380077213</v>
      </c>
      <c r="N11" s="16">
        <f>'[3]Gross CNV$'!N11</f>
        <v>0.48349602188140633</v>
      </c>
      <c r="O11" s="14">
        <f>'[3]Gross CNV$'!O11</f>
        <v>49257.636399094838</v>
      </c>
      <c r="P11" s="15">
        <f>'[3]Gross CNV$'!P11</f>
        <v>7.2560326018113186E-2</v>
      </c>
      <c r="Q11" s="16">
        <f>'[3]Gross CNV$'!Q11</f>
        <v>0.23531372267243167</v>
      </c>
      <c r="R11" s="14">
        <f>'[3]Gross CNV$'!R11</f>
        <v>67079.033253285452</v>
      </c>
      <c r="S11" s="15">
        <f>'[3]Gross CNV$'!S11</f>
        <v>3.3884290046005815E-2</v>
      </c>
      <c r="T11" s="16">
        <f>'[3]Gross CNV$'!T11</f>
        <v>5.5970416888125069E-2</v>
      </c>
      <c r="U11" s="14">
        <f>'[3]Gross CNV$'!U11</f>
        <v>59342.88931076233</v>
      </c>
      <c r="V11" s="15">
        <f>'[3]Gross CNV$'!V11</f>
        <v>4.7234898218575641E-2</v>
      </c>
      <c r="W11" s="16">
        <f>'[3]Gross CNV$'!W11</f>
        <v>0.10499963742484163</v>
      </c>
      <c r="X11" s="14">
        <f>'[3]Gross CNV$'!X11</f>
        <v>42061.170415319371</v>
      </c>
      <c r="Y11" s="15">
        <f>'[3]Gross CNV$'!Y11</f>
        <v>9.7648417357513641E-3</v>
      </c>
      <c r="Z11" s="16">
        <f>'[3]Gross CNV$'!Z11</f>
        <v>4.5600252409189149E-2</v>
      </c>
      <c r="AA11" s="14">
        <f>'[3]Gross CNV$'!AA11</f>
        <v>38528.525176371215</v>
      </c>
      <c r="AB11" s="15">
        <f>'[3]Gross CNV$'!AB11</f>
        <v>3.3931075549678551E-2</v>
      </c>
      <c r="AC11" s="16">
        <f>'[3]Gross CNV$'!AC11</f>
        <v>8.8263064648202702E-2</v>
      </c>
      <c r="AD11" s="14">
        <f>'[3]Gross CNV$'!AD11</f>
        <v>38042.630793040604</v>
      </c>
      <c r="AE11" s="15">
        <f>'[3]Gross CNV$'!AE11</f>
        <v>0.50165517480620692</v>
      </c>
      <c r="AF11" s="16">
        <f>'[3]Gross CNV$'!AF11</f>
        <v>0.85211176382577658</v>
      </c>
      <c r="AG11" s="14">
        <f>'[3]Gross CNV$'!AG11</f>
        <v>39285.795768839322</v>
      </c>
      <c r="AH11" s="15">
        <f>'[3]Gross CNV$'!AH11</f>
        <v>0.4655886023508029</v>
      </c>
      <c r="AI11" s="16">
        <f>'[3]Gross CNV$'!AI11</f>
        <v>0.78966201125829316</v>
      </c>
      <c r="AJ11" s="14"/>
      <c r="AK11" s="15"/>
      <c r="AL11" s="16"/>
    </row>
    <row r="12" spans="1:38" x14ac:dyDescent="0.2">
      <c r="A12">
        <v>6</v>
      </c>
      <c r="B12" s="17" t="s">
        <v>159</v>
      </c>
      <c r="C12" s="18">
        <f>'[3]Gross CNV$'!C12</f>
        <v>47629.165765895414</v>
      </c>
      <c r="D12" s="19">
        <f>'[3]Gross CNV$'!D12</f>
        <v>0.23425541574337597</v>
      </c>
      <c r="E12" s="20">
        <f>'[3]Gross CNV$'!E12</f>
        <v>0.31487373162709209</v>
      </c>
      <c r="F12" s="18">
        <f>'[3]Gross CNV$'!F12</f>
        <v>63159.381107714915</v>
      </c>
      <c r="G12" s="19">
        <f>'[3]Gross CNV$'!G12</f>
        <v>2.7494799289147009E-2</v>
      </c>
      <c r="H12" s="20">
        <f>'[3]Gross CNV$'!H12</f>
        <v>0.10207746283244422</v>
      </c>
      <c r="I12" s="18">
        <f>'[3]Gross CNV$'!I12</f>
        <v>41596.63584185137</v>
      </c>
      <c r="J12" s="19">
        <f>'[3]Gross CNV$'!J12</f>
        <v>0.22179506950647185</v>
      </c>
      <c r="K12" s="20">
        <f>'[3]Gross CNV$'!K12</f>
        <v>0.4608148720389727</v>
      </c>
      <c r="L12" s="18">
        <f>'[3]Gross CNV$'!L12</f>
        <v>36340.212483055206</v>
      </c>
      <c r="M12" s="19">
        <f>'[3]Gross CNV$'!M12</f>
        <v>0.27767400012931331</v>
      </c>
      <c r="N12" s="20">
        <f>'[3]Gross CNV$'!N12</f>
        <v>0.58209559094062902</v>
      </c>
      <c r="O12" s="18">
        <f>'[3]Gross CNV$'!O12</f>
        <v>49893.940052664329</v>
      </c>
      <c r="P12" s="19">
        <f>'[3]Gross CNV$'!P12</f>
        <v>0.10639716091434603</v>
      </c>
      <c r="Q12" s="20">
        <f>'[3]Gross CNV$'!Q12</f>
        <v>0.27182453590955807</v>
      </c>
      <c r="R12" s="18">
        <f>'[3]Gross CNV$'!R12</f>
        <v>68652.922127778729</v>
      </c>
      <c r="S12" s="19">
        <f>'[3]Gross CNV$'!S12</f>
        <v>4.3368007150555346E-2</v>
      </c>
      <c r="T12" s="20">
        <f>'[3]Gross CNV$'!T12</f>
        <v>5.7149992118866767E-2</v>
      </c>
      <c r="U12" s="18">
        <f>'[3]Gross CNV$'!U12</f>
        <v>60499.780893213188</v>
      </c>
      <c r="V12" s="19">
        <f>'[3]Gross CNV$'!V12</f>
        <v>6.0294960576076848E-2</v>
      </c>
      <c r="W12" s="20">
        <f>'[3]Gross CNV$'!W12</f>
        <v>0.11244528847971977</v>
      </c>
      <c r="X12" s="18">
        <f>'[3]Gross CNV$'!X12</f>
        <v>43077.05153135251</v>
      </c>
      <c r="Y12" s="19">
        <f>'[3]Gross CNV$'!Y12</f>
        <v>1.2639959506901235E-2</v>
      </c>
      <c r="Z12" s="20">
        <f>'[3]Gross CNV$'!Z12</f>
        <v>4.7214822646934516E-2</v>
      </c>
      <c r="AA12" s="18">
        <f>'[3]Gross CNV$'!AA12</f>
        <v>39693.337132715191</v>
      </c>
      <c r="AB12" s="19">
        <f>'[3]Gross CNV$'!AB12</f>
        <v>4.6347280944170864E-2</v>
      </c>
      <c r="AC12" s="20">
        <f>'[3]Gross CNV$'!AC12</f>
        <v>0.16261314818241354</v>
      </c>
      <c r="AD12" s="18">
        <f>'[3]Gross CNV$'!AD12</f>
        <v>39315.517437658105</v>
      </c>
      <c r="AE12" s="19">
        <f>'[3]Gross CNV$'!AE12</f>
        <v>0.60289717777812157</v>
      </c>
      <c r="AF12" s="20">
        <f>'[3]Gross CNV$'!AF12</f>
        <v>0.88343989349663954</v>
      </c>
      <c r="AG12" s="18">
        <f>'[3]Gross CNV$'!AG12</f>
        <v>40546.053740898307</v>
      </c>
      <c r="AH12" s="19">
        <f>'[3]Gross CNV$'!AH12</f>
        <v>0.70449291323100605</v>
      </c>
      <c r="AI12" s="20">
        <f>'[3]Gross CNV$'!AI12</f>
        <v>1.0344375558487415</v>
      </c>
      <c r="AJ12" s="18"/>
      <c r="AK12" s="19"/>
      <c r="AL12" s="20"/>
    </row>
    <row r="13" spans="1:38" x14ac:dyDescent="0.2">
      <c r="A13">
        <v>7</v>
      </c>
      <c r="B13" s="17" t="s">
        <v>160</v>
      </c>
      <c r="C13" s="18">
        <f>'[3]Gross CNV$'!C13</f>
        <v>47703.42438784978</v>
      </c>
      <c r="D13" s="19">
        <f>'[3]Gross CNV$'!D13</f>
        <v>0.25842524682626805</v>
      </c>
      <c r="E13" s="20">
        <f>'[3]Gross CNV$'!E13</f>
        <v>0.34853683784659428</v>
      </c>
      <c r="F13" s="18">
        <f>'[3]Gross CNV$'!F13</f>
        <v>63673.559187470055</v>
      </c>
      <c r="G13" s="19">
        <f>'[3]Gross CNV$'!G13</f>
        <v>5.6880932795354167E-2</v>
      </c>
      <c r="H13" s="20">
        <f>'[3]Gross CNV$'!H13</f>
        <v>0.16426186230702319</v>
      </c>
      <c r="I13" s="18">
        <f>'[3]Gross CNV$'!I13</f>
        <v>41835.605877014685</v>
      </c>
      <c r="J13" s="19">
        <f>'[3]Gross CNV$'!J13</f>
        <v>0.29239025800885687</v>
      </c>
      <c r="K13" s="20">
        <f>'[3]Gross CNV$'!K13</f>
        <v>0.55574595155448281</v>
      </c>
      <c r="L13" s="18">
        <f>'[3]Gross CNV$'!L13</f>
        <v>36960.608687838154</v>
      </c>
      <c r="M13" s="19">
        <f>'[3]Gross CNV$'!M13</f>
        <v>0.34451617757573932</v>
      </c>
      <c r="N13" s="20">
        <f>'[3]Gross CNV$'!N13</f>
        <v>0.63899242337299611</v>
      </c>
      <c r="O13" s="18">
        <f>'[3]Gross CNV$'!O13</f>
        <v>50215.697733039095</v>
      </c>
      <c r="P13" s="19">
        <f>'[3]Gross CNV$'!P13</f>
        <v>0.12755886848216702</v>
      </c>
      <c r="Q13" s="20">
        <f>'[3]Gross CNV$'!Q13</f>
        <v>0.29258189808009594</v>
      </c>
      <c r="R13" s="18">
        <f>'[3]Gross CNV$'!R13</f>
        <v>68752.600711060688</v>
      </c>
      <c r="S13" s="19">
        <f>'[3]Gross CNV$'!S13</f>
        <v>5.3412104048820457E-2</v>
      </c>
      <c r="T13" s="20">
        <f>'[3]Gross CNV$'!T13</f>
        <v>8.345157339987104E-2</v>
      </c>
      <c r="U13" s="18">
        <f>'[3]Gross CNV$'!U13</f>
        <v>60429.738929794657</v>
      </c>
      <c r="V13" s="19">
        <f>'[3]Gross CNV$'!V13</f>
        <v>9.4777521767656941E-2</v>
      </c>
      <c r="W13" s="20">
        <f>'[3]Gross CNV$'!W13</f>
        <v>0.13439969803014315</v>
      </c>
      <c r="X13" s="18">
        <f>'[3]Gross CNV$'!X13</f>
        <v>43248.979278382154</v>
      </c>
      <c r="Y13" s="19">
        <f>'[3]Gross CNV$'!Y13</f>
        <v>1.8655470698041493E-2</v>
      </c>
      <c r="Z13" s="20">
        <f>'[3]Gross CNV$'!Z13</f>
        <v>5.6691537241344521E-2</v>
      </c>
      <c r="AA13" s="18">
        <f>'[3]Gross CNV$'!AA13</f>
        <v>39880.896287885611</v>
      </c>
      <c r="AB13" s="19">
        <f>'[3]Gross CNV$'!AB13</f>
        <v>0.11200753831105448</v>
      </c>
      <c r="AC13" s="20">
        <f>'[3]Gross CNV$'!AC13</f>
        <v>0.19990574274652906</v>
      </c>
      <c r="AD13" s="18">
        <f>'[3]Gross CNV$'!AD13</f>
        <v>39851.088590871899</v>
      </c>
      <c r="AE13" s="19">
        <f>'[3]Gross CNV$'!AE13</f>
        <v>0.6960856303533085</v>
      </c>
      <c r="AF13" s="20">
        <f>'[3]Gross CNV$'!AF13</f>
        <v>0.95866222736521822</v>
      </c>
      <c r="AG13" s="18">
        <f>'[3]Gross CNV$'!AG13</f>
        <v>40990.681893199289</v>
      </c>
      <c r="AH13" s="19">
        <f>'[3]Gross CNV$'!AH13</f>
        <v>0.86066744566650499</v>
      </c>
      <c r="AI13" s="20">
        <f>'[3]Gross CNV$'!AI13</f>
        <v>1.2813980179961451</v>
      </c>
      <c r="AJ13" s="18"/>
      <c r="AK13" s="19"/>
      <c r="AL13" s="20"/>
    </row>
    <row r="14" spans="1:38" ht="13.5" thickBot="1" x14ac:dyDescent="0.25">
      <c r="A14">
        <v>8</v>
      </c>
      <c r="B14" s="21" t="s">
        <v>161</v>
      </c>
      <c r="C14" s="22">
        <f>'[3]Gross CNV$'!C14</f>
        <v>47743.264823549471</v>
      </c>
      <c r="D14" s="23">
        <f>'[3]Gross CNV$'!D14</f>
        <v>0.26229820621130434</v>
      </c>
      <c r="E14" s="24">
        <f>'[3]Gross CNV$'!E14</f>
        <v>0.34948600239699523</v>
      </c>
      <c r="F14" s="22">
        <f>'[3]Gross CNV$'!F14</f>
        <v>63708.187551657385</v>
      </c>
      <c r="G14" s="23">
        <f>'[3]Gross CNV$'!G14</f>
        <v>5.8249965759494406E-2</v>
      </c>
      <c r="H14" s="24">
        <f>'[3]Gross CNV$'!H14</f>
        <v>0.1639060459498711</v>
      </c>
      <c r="I14" s="22">
        <f>'[3]Gross CNV$'!I14</f>
        <v>41888.722110487928</v>
      </c>
      <c r="J14" s="23">
        <f>'[3]Gross CNV$'!J14</f>
        <v>0.31744164232875099</v>
      </c>
      <c r="K14" s="24">
        <f>'[3]Gross CNV$'!K14</f>
        <v>0.57816527265691231</v>
      </c>
      <c r="L14" s="22">
        <f>'[3]Gross CNV$'!L14</f>
        <v>37203.685024295672</v>
      </c>
      <c r="M14" s="23">
        <f>'[3]Gross CNV$'!M14</f>
        <v>0.36414045540602236</v>
      </c>
      <c r="N14" s="24">
        <f>'[3]Gross CNV$'!N14</f>
        <v>0.63300434916477211</v>
      </c>
      <c r="O14" s="22">
        <f>'[3]Gross CNV$'!O14</f>
        <v>50421.629204362274</v>
      </c>
      <c r="P14" s="23">
        <f>'[3]Gross CNV$'!P14</f>
        <v>0.1473365526376984</v>
      </c>
      <c r="Q14" s="24">
        <f>'[3]Gross CNV$'!Q14</f>
        <v>0.3047774114205184</v>
      </c>
      <c r="R14" s="22">
        <f>'[3]Gross CNV$'!R14</f>
        <v>68800.471527165239</v>
      </c>
      <c r="S14" s="23">
        <f>'[3]Gross CNV$'!S14</f>
        <v>5.38654148792298E-2</v>
      </c>
      <c r="T14" s="24">
        <f>'[3]Gross CNV$'!T14</f>
        <v>8.1916449190262752E-2</v>
      </c>
      <c r="U14" s="22">
        <f>'[3]Gross CNV$'!U14</f>
        <v>60469.039773422846</v>
      </c>
      <c r="V14" s="23">
        <f>'[3]Gross CNV$'!V14</f>
        <v>0.10610085724363261</v>
      </c>
      <c r="W14" s="24">
        <f>'[3]Gross CNV$'!W14</f>
        <v>0.13788984653881189</v>
      </c>
      <c r="X14" s="22">
        <f>'[3]Gross CNV$'!X14</f>
        <v>43177.742428583726</v>
      </c>
      <c r="Y14" s="23">
        <f>'[3]Gross CNV$'!Y14</f>
        <v>2.181375533030773E-2</v>
      </c>
      <c r="Z14" s="24">
        <f>'[3]Gross CNV$'!Z14</f>
        <v>5.8653411592933975E-2</v>
      </c>
      <c r="AA14" s="22">
        <f>'[3]Gross CNV$'!AA14</f>
        <v>40012.088744998342</v>
      </c>
      <c r="AB14" s="23">
        <f>'[3]Gross CNV$'!AB14</f>
        <v>0.11732878236009105</v>
      </c>
      <c r="AC14" s="24">
        <f>'[3]Gross CNV$'!AC14</f>
        <v>0.20098510291972702</v>
      </c>
      <c r="AD14" s="22">
        <f>'[3]Gross CNV$'!AD14</f>
        <v>39963.493417952021</v>
      </c>
      <c r="AE14" s="23">
        <f>'[3]Gross CNV$'!AE14</f>
        <v>0.7255774691595448</v>
      </c>
      <c r="AF14" s="24">
        <f>'[3]Gross CNV$'!AF14</f>
        <v>0.96527460056697212</v>
      </c>
      <c r="AG14" s="22"/>
      <c r="AH14" s="23"/>
      <c r="AI14" s="24"/>
      <c r="AJ14" s="22"/>
      <c r="AK14" s="23"/>
      <c r="AL14" s="24"/>
    </row>
    <row r="15" spans="1:38" x14ac:dyDescent="0.2">
      <c r="A15">
        <v>9</v>
      </c>
      <c r="B15" s="13" t="s">
        <v>162</v>
      </c>
      <c r="C15" s="14">
        <f>'[3]Gross CNV$'!C15</f>
        <v>48021.414074973465</v>
      </c>
      <c r="D15" s="15">
        <f>'[3]Gross CNV$'!D15</f>
        <v>0.2756359243237384</v>
      </c>
      <c r="E15" s="16">
        <f>'[3]Gross CNV$'!E15</f>
        <v>0.35927798129806371</v>
      </c>
      <c r="F15" s="14">
        <f>'[3]Gross CNV$'!F15</f>
        <v>64077.25130893958</v>
      </c>
      <c r="G15" s="15">
        <f>'[3]Gross CNV$'!G15</f>
        <v>8.3109851487689262E-2</v>
      </c>
      <c r="H15" s="16">
        <f>'[3]Gross CNV$'!H15</f>
        <v>0.16222934965437649</v>
      </c>
      <c r="I15" s="14">
        <f>'[3]Gross CNV$'!I15</f>
        <v>42009.194429881383</v>
      </c>
      <c r="J15" s="15">
        <f>'[3]Gross CNV$'!J15</f>
        <v>0.38792989565834685</v>
      </c>
      <c r="K15" s="16">
        <f>'[3]Gross CNV$'!K15</f>
        <v>0.64864080570037408</v>
      </c>
      <c r="L15" s="14">
        <f>'[3]Gross CNV$'!L15</f>
        <v>37505.743726646389</v>
      </c>
      <c r="M15" s="15">
        <f>'[3]Gross CNV$'!M15</f>
        <v>0.38491862109390718</v>
      </c>
      <c r="N15" s="16">
        <f>'[3]Gross CNV$'!N15</f>
        <v>0.63153453473871957</v>
      </c>
      <c r="O15" s="14">
        <f>'[3]Gross CNV$'!O15</f>
        <v>50635.84241001153</v>
      </c>
      <c r="P15" s="15">
        <f>'[3]Gross CNV$'!P15</f>
        <v>0.16422339783327194</v>
      </c>
      <c r="Q15" s="16">
        <f>'[3]Gross CNV$'!Q15</f>
        <v>0.30403159719564576</v>
      </c>
      <c r="R15" s="14">
        <f>'[3]Gross CNV$'!R15</f>
        <v>68899.636343956998</v>
      </c>
      <c r="S15" s="15">
        <f>'[3]Gross CNV$'!S15</f>
        <v>6.4646736046177627E-2</v>
      </c>
      <c r="T15" s="16">
        <f>'[3]Gross CNV$'!T15</f>
        <v>8.255094792272849E-2</v>
      </c>
      <c r="U15" s="14">
        <f>'[3]Gross CNV$'!U15</f>
        <v>60578.632749025346</v>
      </c>
      <c r="V15" s="15">
        <f>'[3]Gross CNV$'!V15</f>
        <v>0.11506950328542519</v>
      </c>
      <c r="W15" s="16">
        <f>'[3]Gross CNV$'!W15</f>
        <v>0.14587284283040711</v>
      </c>
      <c r="X15" s="14">
        <f>'[3]Gross CNV$'!X15</f>
        <v>43171.026477396721</v>
      </c>
      <c r="Y15" s="15">
        <f>'[3]Gross CNV$'!Y15</f>
        <v>2.5318231275426029E-2</v>
      </c>
      <c r="Z15" s="16">
        <f>'[3]Gross CNV$'!Z15</f>
        <v>6.2731373652020306E-2</v>
      </c>
      <c r="AA15" s="14">
        <f>'[3]Gross CNV$'!AA15</f>
        <v>40012.961824089114</v>
      </c>
      <c r="AB15" s="15">
        <f>'[3]Gross CNV$'!AB15</f>
        <v>0.12703878696410159</v>
      </c>
      <c r="AC15" s="16">
        <f>'[3]Gross CNV$'!AC15</f>
        <v>0.20006389035391101</v>
      </c>
      <c r="AD15" s="14">
        <f>'[3]Gross CNV$'!AD15</f>
        <v>40210.314805087881</v>
      </c>
      <c r="AE15" s="15">
        <f>'[3]Gross CNV$'!AE15</f>
        <v>0.75642979385353759</v>
      </c>
      <c r="AF15" s="16">
        <f>'[3]Gross CNV$'!AF15</f>
        <v>1.0421238886423179</v>
      </c>
      <c r="AG15" s="14"/>
      <c r="AH15" s="15"/>
      <c r="AI15" s="16"/>
      <c r="AJ15" s="14"/>
      <c r="AK15" s="15"/>
      <c r="AL15" s="16"/>
    </row>
    <row r="16" spans="1:38" x14ac:dyDescent="0.2">
      <c r="A16">
        <v>10</v>
      </c>
      <c r="B16" s="17" t="s">
        <v>163</v>
      </c>
      <c r="C16" s="18">
        <f>'[3]Gross CNV$'!C16</f>
        <v>48108.055293459904</v>
      </c>
      <c r="D16" s="19">
        <f>'[3]Gross CNV$'!D16</f>
        <v>0.2915272545891775</v>
      </c>
      <c r="E16" s="20">
        <f>'[3]Gross CNV$'!E16</f>
        <v>0.35544169289457717</v>
      </c>
      <c r="F16" s="18">
        <f>'[3]Gross CNV$'!F16</f>
        <v>64260.407019938364</v>
      </c>
      <c r="G16" s="19">
        <f>'[3]Gross CNV$'!G16</f>
        <v>9.7742737256724763E-2</v>
      </c>
      <c r="H16" s="20">
        <f>'[3]Gross CNV$'!H16</f>
        <v>0.18042203283834946</v>
      </c>
      <c r="I16" s="18">
        <f>'[3]Gross CNV$'!I16</f>
        <v>42110.223356139926</v>
      </c>
      <c r="J16" s="19">
        <f>'[3]Gross CNV$'!J16</f>
        <v>0.41551918935259335</v>
      </c>
      <c r="K16" s="20">
        <f>'[3]Gross CNV$'!K16</f>
        <v>0.6946169497375716</v>
      </c>
      <c r="L16" s="18">
        <f>'[3]Gross CNV$'!L16</f>
        <v>38064.2903767975</v>
      </c>
      <c r="M16" s="19">
        <f>'[3]Gross CNV$'!M16</f>
        <v>0.43969479643232851</v>
      </c>
      <c r="N16" s="20">
        <f>'[3]Gross CNV$'!N16</f>
        <v>0.6306791065321482</v>
      </c>
      <c r="O16" s="18">
        <f>'[3]Gross CNV$'!O16</f>
        <v>51053.652340032342</v>
      </c>
      <c r="P16" s="19">
        <f>'[3]Gross CNV$'!P16</f>
        <v>0.20207947593572906</v>
      </c>
      <c r="Q16" s="20">
        <f>'[3]Gross CNV$'!Q16</f>
        <v>0.30890904263998881</v>
      </c>
      <c r="R16" s="18">
        <f>'[3]Gross CNV$'!R16</f>
        <v>68993.389949086704</v>
      </c>
      <c r="S16" s="19">
        <f>'[3]Gross CNV$'!S16</f>
        <v>7.48562475136689E-2</v>
      </c>
      <c r="T16" s="20">
        <f>'[3]Gross CNV$'!T16</f>
        <v>8.3371682415760678E-2</v>
      </c>
      <c r="U16" s="18">
        <f>'[3]Gross CNV$'!U16</f>
        <v>60551.07937626222</v>
      </c>
      <c r="V16" s="19">
        <f>'[3]Gross CNV$'!V16</f>
        <v>0.12695411088494249</v>
      </c>
      <c r="W16" s="20">
        <f>'[3]Gross CNV$'!W16</f>
        <v>0.15181354460386198</v>
      </c>
      <c r="X16" s="18">
        <f>'[3]Gross CNV$'!X16</f>
        <v>43128.523595323037</v>
      </c>
      <c r="Y16" s="19">
        <f>'[3]Gross CNV$'!Y16</f>
        <v>3.2807663258698432E-2</v>
      </c>
      <c r="Z16" s="20">
        <f>'[3]Gross CNV$'!Z16</f>
        <v>6.5391931126465686E-2</v>
      </c>
      <c r="AA16" s="18">
        <f>'[3]Gross CNV$'!AA16</f>
        <v>40077.227034429627</v>
      </c>
      <c r="AB16" s="19">
        <f>'[3]Gross CNV$'!AB16</f>
        <v>0.14154856448017678</v>
      </c>
      <c r="AC16" s="20">
        <f>'[3]Gross CNV$'!AC16</f>
        <v>0.1943825874366705</v>
      </c>
      <c r="AD16" s="18">
        <f>'[3]Gross CNV$'!AD16</f>
        <v>40389.620636873653</v>
      </c>
      <c r="AE16" s="19">
        <f>'[3]Gross CNV$'!AE16</f>
        <v>0.80722557899579039</v>
      </c>
      <c r="AF16" s="20">
        <f>'[3]Gross CNV$'!AF16</f>
        <v>1.055978926037207</v>
      </c>
      <c r="AG16" s="18"/>
      <c r="AH16" s="19"/>
      <c r="AI16" s="20"/>
      <c r="AJ16" s="18"/>
      <c r="AK16" s="19"/>
      <c r="AL16" s="20"/>
    </row>
    <row r="17" spans="1:38" x14ac:dyDescent="0.2">
      <c r="A17">
        <v>11</v>
      </c>
      <c r="B17" s="17" t="s">
        <v>164</v>
      </c>
      <c r="C17" s="18">
        <f>'[3]Gross CNV$'!C17</f>
        <v>48271.865314869232</v>
      </c>
      <c r="D17" s="19">
        <f>'[3]Gross CNV$'!D17</f>
        <v>0.31267049841302785</v>
      </c>
      <c r="E17" s="20">
        <f>'[3]Gross CNV$'!E17</f>
        <v>0.36785255768564296</v>
      </c>
      <c r="F17" s="18">
        <f>'[3]Gross CNV$'!F17</f>
        <v>64556.829761819885</v>
      </c>
      <c r="G17" s="19">
        <f>'[3]Gross CNV$'!G17</f>
        <v>0.11205612945570803</v>
      </c>
      <c r="H17" s="20">
        <f>'[3]Gross CNV$'!H17</f>
        <v>0.17789633386216344</v>
      </c>
      <c r="I17" s="18">
        <f>'[3]Gross CNV$'!I17</f>
        <v>42334.519103127641</v>
      </c>
      <c r="J17" s="19">
        <f>'[3]Gross CNV$'!J17</f>
        <v>0.45804994156395734</v>
      </c>
      <c r="K17" s="20">
        <f>'[3]Gross CNV$'!K17</f>
        <v>0.70282539069328342</v>
      </c>
      <c r="L17" s="18">
        <f>'[3]Gross CNV$'!L17</f>
        <v>38302.900517530026</v>
      </c>
      <c r="M17" s="19">
        <f>'[3]Gross CNV$'!M17</f>
        <v>0.46738455134176171</v>
      </c>
      <c r="N17" s="20">
        <f>'[3]Gross CNV$'!N17</f>
        <v>0.6039731594200991</v>
      </c>
      <c r="O17" s="18">
        <f>'[3]Gross CNV$'!O17</f>
        <v>51370.001512165392</v>
      </c>
      <c r="P17" s="19">
        <f>'[3]Gross CNV$'!P17</f>
        <v>0.22882375976623318</v>
      </c>
      <c r="Q17" s="20">
        <f>'[3]Gross CNV$'!Q17</f>
        <v>0.30911548321214743</v>
      </c>
      <c r="R17" s="18">
        <f>'[3]Gross CNV$'!R17</f>
        <v>69162.673837329785</v>
      </c>
      <c r="S17" s="19">
        <f>'[3]Gross CNV$'!S17</f>
        <v>7.8019307160138107E-2</v>
      </c>
      <c r="T17" s="20">
        <f>'[3]Gross CNV$'!T17</f>
        <v>8.607536147629824E-2</v>
      </c>
      <c r="U17" s="18">
        <f>'[3]Gross CNV$'!U17</f>
        <v>60582.861465186746</v>
      </c>
      <c r="V17" s="19">
        <f>'[3]Gross CNV$'!V17</f>
        <v>0.13465008608172624</v>
      </c>
      <c r="W17" s="20">
        <f>'[3]Gross CNV$'!W17</f>
        <v>0.16248497068784745</v>
      </c>
      <c r="X17" s="18">
        <f>'[3]Gross CNV$'!X17</f>
        <v>43223.689738866946</v>
      </c>
      <c r="Y17" s="19">
        <f>'[3]Gross CNV$'!Y17</f>
        <v>3.6625582484021563E-2</v>
      </c>
      <c r="Z17" s="20">
        <f>'[3]Gross CNV$'!Z17</f>
        <v>6.7354392329700655E-2</v>
      </c>
      <c r="AA17" s="18">
        <f>'[3]Gross CNV$'!AA17</f>
        <v>40115.677902959505</v>
      </c>
      <c r="AB17" s="19">
        <f>'[3]Gross CNV$'!AB17</f>
        <v>0.14630390281738154</v>
      </c>
      <c r="AC17" s="20">
        <f>'[3]Gross CNV$'!AC17</f>
        <v>0.1952686284592435</v>
      </c>
      <c r="AD17" s="18">
        <f>'[3]Gross CNV$'!AD17</f>
        <v>40644.630607369712</v>
      </c>
      <c r="AE17" s="19">
        <f>'[3]Gross CNV$'!AE17</f>
        <v>0.85076995662347954</v>
      </c>
      <c r="AF17" s="20">
        <f>'[3]Gross CNV$'!AF17</f>
        <v>1.2765923851716334</v>
      </c>
      <c r="AG17" s="18"/>
      <c r="AH17" s="19"/>
      <c r="AI17" s="20"/>
      <c r="AJ17" s="18"/>
      <c r="AK17" s="19"/>
      <c r="AL17" s="20"/>
    </row>
    <row r="18" spans="1:38" ht="13.5" thickBot="1" x14ac:dyDescent="0.25">
      <c r="A18">
        <v>12</v>
      </c>
      <c r="B18" s="21" t="s">
        <v>165</v>
      </c>
      <c r="C18" s="22">
        <f>'[3]Gross CNV$'!C18</f>
        <v>48339.294862869232</v>
      </c>
      <c r="D18" s="23">
        <f>'[3]Gross CNV$'!D18</f>
        <v>0.32217327036951166</v>
      </c>
      <c r="E18" s="24">
        <f>'[3]Gross CNV$'!E18</f>
        <v>0.37177607499841564</v>
      </c>
      <c r="F18" s="22">
        <f>'[3]Gross CNV$'!F18</f>
        <v>64566.879189319887</v>
      </c>
      <c r="G18" s="23">
        <f>'[3]Gross CNV$'!G18</f>
        <v>0.11276394661560357</v>
      </c>
      <c r="H18" s="24">
        <f>'[3]Gross CNV$'!H18</f>
        <v>0.17755744989463643</v>
      </c>
      <c r="I18" s="22">
        <f>'[3]Gross CNV$'!I18</f>
        <v>42355.092347210782</v>
      </c>
      <c r="J18" s="23">
        <f>'[3]Gross CNV$'!J18</f>
        <v>0.46433815523672273</v>
      </c>
      <c r="K18" s="24">
        <f>'[3]Gross CNV$'!K18</f>
        <v>0.69836090972341569</v>
      </c>
      <c r="L18" s="22">
        <f>'[3]Gross CNV$'!L18</f>
        <v>38331.919633363286</v>
      </c>
      <c r="M18" s="23">
        <f>'[3]Gross CNV$'!M18</f>
        <v>0.47135348353831025</v>
      </c>
      <c r="N18" s="24">
        <f>'[3]Gross CNV$'!N18</f>
        <v>0.59440235437615674</v>
      </c>
      <c r="O18" s="22">
        <f>'[3]Gross CNV$'!O18</f>
        <v>51442.35729216539</v>
      </c>
      <c r="P18" s="23">
        <f>'[3]Gross CNV$'!P18</f>
        <v>0.2356451601462943</v>
      </c>
      <c r="Q18" s="24">
        <f>'[3]Gross CNV$'!Q18</f>
        <v>0.30949895113693549</v>
      </c>
      <c r="R18" s="22">
        <f>'[3]Gross CNV$'!R18</f>
        <v>69180.827991250306</v>
      </c>
      <c r="S18" s="23">
        <f>'[3]Gross CNV$'!S18</f>
        <v>7.9767900674092784E-2</v>
      </c>
      <c r="T18" s="24">
        <f>'[3]Gross CNV$'!T18</f>
        <v>8.616454796953027E-2</v>
      </c>
      <c r="U18" s="22">
        <f>'[3]Gross CNV$'!U18</f>
        <v>60582.482076744331</v>
      </c>
      <c r="V18" s="23">
        <f>'[3]Gross CNV$'!V18</f>
        <v>0.1365823184328197</v>
      </c>
      <c r="W18" s="24">
        <f>'[3]Gross CNV$'!W18</f>
        <v>0.1628183566941534</v>
      </c>
      <c r="X18" s="22">
        <f>'[3]Gross CNV$'!X18</f>
        <v>43227.091937850295</v>
      </c>
      <c r="Y18" s="23">
        <f>'[3]Gross CNV$'!Y18</f>
        <v>3.7553942710484595E-2</v>
      </c>
      <c r="Z18" s="24">
        <f>'[3]Gross CNV$'!Z18</f>
        <v>6.7458934153872427E-2</v>
      </c>
      <c r="AA18" s="22">
        <f>'[3]Gross CNV$'!AA18</f>
        <v>40117.452749677803</v>
      </c>
      <c r="AB18" s="23">
        <f>'[3]Gross CNV$'!AB18</f>
        <v>0.14793420024788462</v>
      </c>
      <c r="AC18" s="24">
        <f>'[3]Gross CNV$'!AC18</f>
        <v>0.20047123369475783</v>
      </c>
      <c r="AD18" s="22"/>
      <c r="AE18" s="23"/>
      <c r="AF18" s="24"/>
      <c r="AG18" s="22"/>
      <c r="AH18" s="23"/>
      <c r="AI18" s="24"/>
      <c r="AJ18" s="22"/>
      <c r="AK18" s="23"/>
      <c r="AL18" s="24"/>
    </row>
    <row r="19" spans="1:38" x14ac:dyDescent="0.2">
      <c r="A19">
        <v>13</v>
      </c>
      <c r="B19" s="13" t="s">
        <v>166</v>
      </c>
      <c r="C19" s="14">
        <f>'[3]Gross CNV$'!C19</f>
        <v>48396.477415911984</v>
      </c>
      <c r="D19" s="15">
        <f>'[3]Gross CNV$'!D19</f>
        <v>0.32762175198840598</v>
      </c>
      <c r="E19" s="16">
        <f>'[3]Gross CNV$'!E19</f>
        <v>0.37210950675780569</v>
      </c>
      <c r="F19" s="14">
        <f>'[3]Gross CNV$'!F19</f>
        <v>64976.689295350901</v>
      </c>
      <c r="G19" s="15">
        <f>'[3]Gross CNV$'!G19</f>
        <v>0.15293071073620981</v>
      </c>
      <c r="H19" s="16">
        <f>'[3]Gross CNV$'!H19</f>
        <v>0.17873364566321642</v>
      </c>
      <c r="I19" s="14">
        <f>'[3]Gross CNV$'!I19</f>
        <v>42985.896458370444</v>
      </c>
      <c r="J19" s="15">
        <f>'[3]Gross CNV$'!J19</f>
        <v>0.53420355166184408</v>
      </c>
      <c r="K19" s="16">
        <f>'[3]Gross CNV$'!K19</f>
        <v>0.69045262824848197</v>
      </c>
      <c r="L19" s="14">
        <f>'[3]Gross CNV$'!L19</f>
        <v>38384.676227095471</v>
      </c>
      <c r="M19" s="15">
        <f>'[3]Gross CNV$'!M19</f>
        <v>0.49495630232554444</v>
      </c>
      <c r="N19" s="16">
        <f>'[3]Gross CNV$'!N19</f>
        <v>0.59010615743518258</v>
      </c>
      <c r="O19" s="14">
        <f>'[3]Gross CNV$'!O19</f>
        <v>51583.786654180418</v>
      </c>
      <c r="P19" s="15">
        <f>'[3]Gross CNV$'!P19</f>
        <v>0.24849225491841517</v>
      </c>
      <c r="Q19" s="16">
        <f>'[3]Gross CNV$'!Q19</f>
        <v>0.30628886628956398</v>
      </c>
      <c r="R19" s="14">
        <f>'[3]Gross CNV$'!R19</f>
        <v>69208.704533583499</v>
      </c>
      <c r="S19" s="15">
        <f>'[3]Gross CNV$'!S19</f>
        <v>8.2218197985676311E-2</v>
      </c>
      <c r="T19" s="16">
        <f>'[3]Gross CNV$'!T19</f>
        <v>8.631606444799575E-2</v>
      </c>
      <c r="U19" s="14">
        <f>'[3]Gross CNV$'!U19</f>
        <v>60463.53523119571</v>
      </c>
      <c r="V19" s="15">
        <f>'[3]Gross CNV$'!V19</f>
        <v>0.13892256469241751</v>
      </c>
      <c r="W19" s="16">
        <f>'[3]Gross CNV$'!W19</f>
        <v>0.16337884293034469</v>
      </c>
      <c r="X19" s="14">
        <f>'[3]Gross CNV$'!X19</f>
        <v>43370.795624537968</v>
      </c>
      <c r="Y19" s="15">
        <f>'[3]Gross CNV$'!Y19</f>
        <v>4.2736989558673701E-2</v>
      </c>
      <c r="Z19" s="16">
        <f>'[3]Gross CNV$'!Z19</f>
        <v>5.9357348246839144E-2</v>
      </c>
      <c r="AA19" s="14">
        <f>'[3]Gross CNV$'!AA19</f>
        <v>40170.655841977197</v>
      </c>
      <c r="AB19" s="15">
        <f>'[3]Gross CNV$'!AB19</f>
        <v>0.15100685375247827</v>
      </c>
      <c r="AC19" s="16">
        <f>'[3]Gross CNV$'!AC19</f>
        <v>0.20240923185825904</v>
      </c>
      <c r="AD19" s="14"/>
      <c r="AE19" s="15"/>
      <c r="AF19" s="16"/>
      <c r="AG19" s="14"/>
      <c r="AH19" s="15"/>
      <c r="AI19" s="16"/>
      <c r="AJ19" s="14"/>
      <c r="AK19" s="15"/>
      <c r="AL19" s="16"/>
    </row>
    <row r="20" spans="1:38" x14ac:dyDescent="0.2">
      <c r="A20">
        <v>14</v>
      </c>
      <c r="B20" s="17" t="s">
        <v>167</v>
      </c>
      <c r="C20" s="18">
        <f>'[3]Gross CNV$'!C20</f>
        <v>48496.213097911983</v>
      </c>
      <c r="D20" s="19">
        <f>'[3]Gross CNV$'!D20</f>
        <v>0.3311892181899031</v>
      </c>
      <c r="E20" s="20">
        <f>'[3]Gross CNV$'!E20</f>
        <v>0.37301800206662789</v>
      </c>
      <c r="F20" s="18">
        <f>'[3]Gross CNV$'!F20</f>
        <v>65115.743427302077</v>
      </c>
      <c r="G20" s="19">
        <f>'[3]Gross CNV$'!G20</f>
        <v>0.15981816005280949</v>
      </c>
      <c r="H20" s="20">
        <f>'[3]Gross CNV$'!H20</f>
        <v>0.17835854269742998</v>
      </c>
      <c r="I20" s="18">
        <f>'[3]Gross CNV$'!I20</f>
        <v>43232.609738140054</v>
      </c>
      <c r="J20" s="19">
        <f>'[3]Gross CNV$'!J20</f>
        <v>0.56176570659374958</v>
      </c>
      <c r="K20" s="20">
        <f>'[3]Gross CNV$'!K20</f>
        <v>0.69195389167756971</v>
      </c>
      <c r="L20" s="18">
        <f>'[3]Gross CNV$'!L20</f>
        <v>38581.503542804756</v>
      </c>
      <c r="M20" s="19">
        <f>'[3]Gross CNV$'!M20</f>
        <v>0.51498930087210282</v>
      </c>
      <c r="N20" s="20">
        <f>'[3]Gross CNV$'!N20</f>
        <v>0.58874676240104307</v>
      </c>
      <c r="O20" s="18">
        <f>'[3]Gross CNV$'!O20</f>
        <v>51737.469300010744</v>
      </c>
      <c r="P20" s="19">
        <f>'[3]Gross CNV$'!P20</f>
        <v>0.26763940816085041</v>
      </c>
      <c r="Q20" s="20">
        <f>'[3]Gross CNV$'!Q20</f>
        <v>0.30544721161251531</v>
      </c>
      <c r="R20" s="18">
        <f>'[3]Gross CNV$'!R20</f>
        <v>69154.093994448092</v>
      </c>
      <c r="S20" s="19">
        <f>'[3]Gross CNV$'!S20</f>
        <v>8.5062308898094866E-2</v>
      </c>
      <c r="T20" s="20">
        <f>'[3]Gross CNV$'!T20</f>
        <v>8.9134798399876189E-2</v>
      </c>
      <c r="U20" s="18">
        <f>'[3]Gross CNV$'!U20</f>
        <v>60480.236685137243</v>
      </c>
      <c r="V20" s="19">
        <f>'[3]Gross CNV$'!V20</f>
        <v>0.14100840619791172</v>
      </c>
      <c r="W20" s="20">
        <f>'[3]Gross CNV$'!W20</f>
        <v>0.16335324415066502</v>
      </c>
      <c r="X20" s="18">
        <f>'[3]Gross CNV$'!X20</f>
        <v>43372.50515604789</v>
      </c>
      <c r="Y20" s="19">
        <f>'[3]Gross CNV$'!Y20</f>
        <v>4.3892594329077467E-2</v>
      </c>
      <c r="Z20" s="20">
        <f>'[3]Gross CNV$'!Z20</f>
        <v>5.9618855935659403E-2</v>
      </c>
      <c r="AA20" s="18">
        <f>'[3]Gross CNV$'!AA20</f>
        <v>40203.413114700052</v>
      </c>
      <c r="AB20" s="19">
        <f>'[3]Gross CNV$'!AB20</f>
        <v>0.16155039053166881</v>
      </c>
      <c r="AC20" s="20">
        <f>'[3]Gross CNV$'!AC20</f>
        <v>0.20334806295605981</v>
      </c>
      <c r="AD20" s="18"/>
      <c r="AE20" s="19"/>
      <c r="AF20" s="20"/>
      <c r="AG20" s="18"/>
      <c r="AH20" s="19"/>
      <c r="AI20" s="20"/>
      <c r="AJ20" s="18"/>
      <c r="AK20" s="19"/>
      <c r="AL20" s="20"/>
    </row>
    <row r="21" spans="1:38" x14ac:dyDescent="0.2">
      <c r="A21">
        <v>15</v>
      </c>
      <c r="B21" s="17" t="s">
        <v>168</v>
      </c>
      <c r="C21" s="18">
        <f>'[3]Gross CNV$'!C21</f>
        <v>48548.673628125071</v>
      </c>
      <c r="D21" s="19">
        <f>'[3]Gross CNV$'!D21</f>
        <v>0.34152354827748044</v>
      </c>
      <c r="E21" s="20">
        <f>'[3]Gross CNV$'!E21</f>
        <v>0.35282336715475371</v>
      </c>
      <c r="F21" s="18">
        <f>'[3]Gross CNV$'!F21</f>
        <v>65227.38221901386</v>
      </c>
      <c r="G21" s="19">
        <f>'[3]Gross CNV$'!G21</f>
        <v>0.16895582807355342</v>
      </c>
      <c r="H21" s="20">
        <f>'[3]Gross CNV$'!H21</f>
        <v>0.1770409828476395</v>
      </c>
      <c r="I21" s="18">
        <f>'[3]Gross CNV$'!I21</f>
        <v>43457.791899298514</v>
      </c>
      <c r="J21" s="19">
        <f>'[3]Gross CNV$'!J21</f>
        <v>0.59478442720860802</v>
      </c>
      <c r="K21" s="20">
        <f>'[3]Gross CNV$'!K21</f>
        <v>0.69331920542306302</v>
      </c>
      <c r="L21" s="18">
        <f>'[3]Gross CNV$'!L21</f>
        <v>38619.813895266663</v>
      </c>
      <c r="M21" s="19">
        <f>'[3]Gross CNV$'!M21</f>
        <v>0.52196520870410545</v>
      </c>
      <c r="N21" s="20">
        <f>'[3]Gross CNV$'!N21</f>
        <v>0.5834656187185786</v>
      </c>
      <c r="O21" s="18">
        <f>'[3]Gross CNV$'!O21</f>
        <v>51858.806922010735</v>
      </c>
      <c r="P21" s="19">
        <f>'[3]Gross CNV$'!P21</f>
        <v>0.27778049364545659</v>
      </c>
      <c r="Q21" s="20">
        <f>'[3]Gross CNV$'!Q21</f>
        <v>0.306465534424883</v>
      </c>
      <c r="R21" s="18">
        <f>'[3]Gross CNV$'!R21</f>
        <v>69191.9326751177</v>
      </c>
      <c r="S21" s="19">
        <f>'[3]Gross CNV$'!S21</f>
        <v>8.7900599358477993E-2</v>
      </c>
      <c r="T21" s="20">
        <f>'[3]Gross CNV$'!T21</f>
        <v>9.0406027598677288E-2</v>
      </c>
      <c r="U21" s="18">
        <f>'[3]Gross CNV$'!U21</f>
        <v>60501.673066023628</v>
      </c>
      <c r="V21" s="19">
        <f>'[3]Gross CNV$'!V21</f>
        <v>0.14874349024140479</v>
      </c>
      <c r="W21" s="20">
        <f>'[3]Gross CNV$'!W21</f>
        <v>0.1593326353064104</v>
      </c>
      <c r="X21" s="18">
        <f>'[3]Gross CNV$'!X21</f>
        <v>43381.400932243436</v>
      </c>
      <c r="Y21" s="19">
        <f>'[3]Gross CNV$'!Y21</f>
        <v>4.6018672061967941E-2</v>
      </c>
      <c r="Z21" s="20">
        <f>'[3]Gross CNV$'!Z21</f>
        <v>6.0358171256149735E-2</v>
      </c>
      <c r="AA21" s="18">
        <f>'[3]Gross CNV$'!AA21</f>
        <v>40222.948955154323</v>
      </c>
      <c r="AB21" s="19">
        <f>'[3]Gross CNV$'!AB21</f>
        <v>0.16902463699105505</v>
      </c>
      <c r="AC21" s="20">
        <f>'[3]Gross CNV$'!AC21</f>
        <v>0.200826424841205</v>
      </c>
      <c r="AD21" s="18"/>
      <c r="AE21" s="19"/>
      <c r="AF21" s="20"/>
      <c r="AG21" s="18"/>
      <c r="AH21" s="19"/>
      <c r="AI21" s="20"/>
      <c r="AJ21" s="18"/>
      <c r="AK21" s="19"/>
      <c r="AL21" s="20"/>
    </row>
    <row r="22" spans="1:38" ht="13.5" thickBot="1" x14ac:dyDescent="0.25">
      <c r="A22">
        <v>16</v>
      </c>
      <c r="B22" s="21" t="s">
        <v>169</v>
      </c>
      <c r="C22" s="22">
        <f>'[3]Gross CNV$'!C22</f>
        <v>48581.346017189826</v>
      </c>
      <c r="D22" s="23">
        <f>'[3]Gross CNV$'!D22</f>
        <v>0.34235066286054866</v>
      </c>
      <c r="E22" s="24">
        <f>'[3]Gross CNV$'!E22</f>
        <v>0.34899118744822716</v>
      </c>
      <c r="F22" s="22">
        <f>'[3]Gross CNV$'!F22</f>
        <v>65214.015876774669</v>
      </c>
      <c r="G22" s="23">
        <f>'[3]Gross CNV$'!G22</f>
        <v>0.16902251306887664</v>
      </c>
      <c r="H22" s="24">
        <f>'[3]Gross CNV$'!H22</f>
        <v>0.17705992251417582</v>
      </c>
      <c r="I22" s="22">
        <f>'[3]Gross CNV$'!I22</f>
        <v>43500.833546779926</v>
      </c>
      <c r="J22" s="23">
        <f>'[3]Gross CNV$'!J22</f>
        <v>0.5978754485530503</v>
      </c>
      <c r="K22" s="24">
        <f>'[3]Gross CNV$'!K22</f>
        <v>0.69218584073266809</v>
      </c>
      <c r="L22" s="22">
        <f>'[3]Gross CNV$'!L22</f>
        <v>38628.013772429702</v>
      </c>
      <c r="M22" s="23">
        <f>'[3]Gross CNV$'!M22</f>
        <v>0.52217380495147292</v>
      </c>
      <c r="N22" s="24">
        <f>'[3]Gross CNV$'!N22</f>
        <v>0.59531383196235421</v>
      </c>
      <c r="O22" s="22">
        <f>'[3]Gross CNV$'!O22</f>
        <v>51861.797672010733</v>
      </c>
      <c r="P22" s="23">
        <f>'[3]Gross CNV$'!P22</f>
        <v>0.27915305141692798</v>
      </c>
      <c r="Q22" s="24">
        <f>'[3]Gross CNV$'!Q22</f>
        <v>0.30843285175015928</v>
      </c>
      <c r="R22" s="22">
        <f>'[3]Gross CNV$'!R22</f>
        <v>69190.994290954317</v>
      </c>
      <c r="S22" s="23">
        <f>'[3]Gross CNV$'!S22</f>
        <v>8.82025969265742E-2</v>
      </c>
      <c r="T22" s="24">
        <f>'[3]Gross CNV$'!T22</f>
        <v>9.0416008507203466E-2</v>
      </c>
      <c r="U22" s="22">
        <f>'[3]Gross CNV$'!U22</f>
        <v>60501.711476850483</v>
      </c>
      <c r="V22" s="23">
        <f>'[3]Gross CNV$'!V22</f>
        <v>0.1499675555557734</v>
      </c>
      <c r="W22" s="24">
        <f>'[3]Gross CNV$'!W22</f>
        <v>0.15919459843389502</v>
      </c>
      <c r="X22" s="22">
        <f>'[3]Gross CNV$'!X22</f>
        <v>43393.033803844934</v>
      </c>
      <c r="Y22" s="23">
        <f>'[3]Gross CNV$'!Y22</f>
        <v>4.6287510267861542E-2</v>
      </c>
      <c r="Z22" s="24">
        <f>'[3]Gross CNV$'!Z22</f>
        <v>6.0372840046517898E-2</v>
      </c>
      <c r="AA22" s="22"/>
      <c r="AB22" s="23"/>
      <c r="AC22" s="24"/>
      <c r="AD22" s="22"/>
      <c r="AE22" s="23"/>
      <c r="AF22" s="24"/>
      <c r="AG22" s="22"/>
      <c r="AH22" s="23"/>
      <c r="AI22" s="24"/>
      <c r="AJ22" s="22"/>
      <c r="AK22" s="23"/>
      <c r="AL22" s="24"/>
    </row>
    <row r="23" spans="1:38" x14ac:dyDescent="0.2">
      <c r="A23">
        <v>17</v>
      </c>
      <c r="B23" s="13" t="s">
        <v>170</v>
      </c>
      <c r="C23" s="14">
        <f>'[3]Gross CNV$'!C23</f>
        <v>48588.252927393856</v>
      </c>
      <c r="D23" s="15">
        <f>'[3]Gross CNV$'!D23</f>
        <v>0.34362336534017496</v>
      </c>
      <c r="E23" s="16">
        <f>'[3]Gross CNV$'!E23</f>
        <v>0.35006166129584415</v>
      </c>
      <c r="F23" s="14">
        <f>'[3]Gross CNV$'!F23</f>
        <v>65187.2083800822</v>
      </c>
      <c r="G23" s="15">
        <f>'[3]Gross CNV$'!G23</f>
        <v>0.16921936562165765</v>
      </c>
      <c r="H23" s="16">
        <f>'[3]Gross CNV$'!H23</f>
        <v>0.17715985755683258</v>
      </c>
      <c r="I23" s="14">
        <f>'[3]Gross CNV$'!I23</f>
        <v>43592.737881906753</v>
      </c>
      <c r="J23" s="15">
        <f>'[3]Gross CNV$'!J23</f>
        <v>0.60987279774410286</v>
      </c>
      <c r="K23" s="16">
        <f>'[3]Gross CNV$'!K23</f>
        <v>0.68889592049045567</v>
      </c>
      <c r="L23" s="14">
        <f>'[3]Gross CNV$'!L23</f>
        <v>38709.748116108582</v>
      </c>
      <c r="M23" s="15">
        <f>'[3]Gross CNV$'!M23</f>
        <v>0.53091450115392924</v>
      </c>
      <c r="N23" s="16">
        <f>'[3]Gross CNV$'!N23</f>
        <v>0.58851242574474416</v>
      </c>
      <c r="O23" s="14">
        <f>'[3]Gross CNV$'!O23</f>
        <v>51896.64209282399</v>
      </c>
      <c r="P23" s="15">
        <f>'[3]Gross CNV$'!P23</f>
        <v>0.28269699642086799</v>
      </c>
      <c r="Q23" s="16">
        <f>'[3]Gross CNV$'!Q23</f>
        <v>0.30948262258582748</v>
      </c>
      <c r="R23" s="14">
        <f>'[3]Gross CNV$'!R23</f>
        <v>69199.357359118731</v>
      </c>
      <c r="S23" s="15">
        <f>'[3]Gross CNV$'!S23</f>
        <v>8.9000267202354336E-2</v>
      </c>
      <c r="T23" s="16">
        <f>'[3]Gross CNV$'!T23</f>
        <v>9.0555012010033561E-2</v>
      </c>
      <c r="U23" s="14">
        <f>'[3]Gross CNV$'!U23</f>
        <v>60489.942218646844</v>
      </c>
      <c r="V23" s="15">
        <f>'[3]Gross CNV$'!V23</f>
        <v>0.15086188022408933</v>
      </c>
      <c r="W23" s="16">
        <f>'[3]Gross CNV$'!W23</f>
        <v>0.15895899682002229</v>
      </c>
      <c r="X23" s="14">
        <f>'[3]Gross CNV$'!X23</f>
        <v>43392.738208642018</v>
      </c>
      <c r="Y23" s="15">
        <f>'[3]Gross CNV$'!Y23</f>
        <v>5.241402710697713E-2</v>
      </c>
      <c r="Z23" s="16">
        <f>'[3]Gross CNV$'!Z23</f>
        <v>6.5074970725362877E-2</v>
      </c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L23" s="16"/>
    </row>
    <row r="24" spans="1:38" x14ac:dyDescent="0.2">
      <c r="A24">
        <v>18</v>
      </c>
      <c r="B24" s="17" t="s">
        <v>171</v>
      </c>
      <c r="C24" s="18">
        <f>'[3]Gross CNV$'!C24</f>
        <v>48651.397802990185</v>
      </c>
      <c r="D24" s="19">
        <f>'[3]Gross CNV$'!D24</f>
        <v>0.34657405464873126</v>
      </c>
      <c r="E24" s="20">
        <f>'[3]Gross CNV$'!E24</f>
        <v>0.35238272188291503</v>
      </c>
      <c r="F24" s="18">
        <f>'[3]Gross CNV$'!F24</f>
        <v>65195.258146557026</v>
      </c>
      <c r="G24" s="19">
        <f>'[3]Gross CNV$'!G24</f>
        <v>0.1696985487300024</v>
      </c>
      <c r="H24" s="20">
        <f>'[3]Gross CNV$'!H24</f>
        <v>0.17613268332046855</v>
      </c>
      <c r="I24" s="18">
        <f>'[3]Gross CNV$'!I24</f>
        <v>43657.585090888577</v>
      </c>
      <c r="J24" s="19">
        <f>'[3]Gross CNV$'!J24</f>
        <v>0.64082198127969969</v>
      </c>
      <c r="K24" s="20">
        <f>'[3]Gross CNV$'!K24</f>
        <v>0.69214236436588972</v>
      </c>
      <c r="L24" s="18">
        <f>'[3]Gross CNV$'!L24</f>
        <v>38814.809303921589</v>
      </c>
      <c r="M24" s="19">
        <f>'[3]Gross CNV$'!M24</f>
        <v>0.54199427698888725</v>
      </c>
      <c r="N24" s="20">
        <f>'[3]Gross CNV$'!N24</f>
        <v>0.5883859363227355</v>
      </c>
      <c r="O24" s="18">
        <f>'[3]Gross CNV$'!O24</f>
        <v>51961.204967360463</v>
      </c>
      <c r="P24" s="19">
        <f>'[3]Gross CNV$'!P24</f>
        <v>0.28866092747377503</v>
      </c>
      <c r="Q24" s="20">
        <f>'[3]Gross CNV$'!Q24</f>
        <v>0.30943770567805301</v>
      </c>
      <c r="R24" s="18">
        <f>'[3]Gross CNV$'!R24</f>
        <v>69222.190984128858</v>
      </c>
      <c r="S24" s="19">
        <f>'[3]Gross CNV$'!S24</f>
        <v>9.0950511316537877E-2</v>
      </c>
      <c r="T24" s="20">
        <f>'[3]Gross CNV$'!T24</f>
        <v>9.251988066361154E-2</v>
      </c>
      <c r="U24" s="18">
        <f>'[3]Gross CNV$'!U24</f>
        <v>60506.6899028607</v>
      </c>
      <c r="V24" s="19">
        <f>'[3]Gross CNV$'!V24</f>
        <v>0.15257061499494307</v>
      </c>
      <c r="W24" s="20">
        <f>'[3]Gross CNV$'!W24</f>
        <v>0.16014718905801734</v>
      </c>
      <c r="X24" s="18">
        <f>'[3]Gross CNV$'!X24</f>
        <v>43370.166467893083</v>
      </c>
      <c r="Y24" s="19">
        <f>'[3]Gross CNV$'!Y24</f>
        <v>5.2703479109304008E-2</v>
      </c>
      <c r="Z24" s="20">
        <f>'[3]Gross CNV$'!Z24</f>
        <v>6.5079209770108129E-2</v>
      </c>
      <c r="AA24" s="18"/>
      <c r="AB24" s="19"/>
      <c r="AC24" s="20"/>
      <c r="AD24" s="18"/>
      <c r="AE24" s="19"/>
      <c r="AF24" s="20"/>
      <c r="AG24" s="18"/>
      <c r="AH24" s="19"/>
      <c r="AI24" s="20"/>
      <c r="AJ24" s="18"/>
      <c r="AK24" s="19"/>
      <c r="AL24" s="20"/>
    </row>
    <row r="25" spans="1:38" x14ac:dyDescent="0.2">
      <c r="A25">
        <v>19</v>
      </c>
      <c r="B25" s="17" t="s">
        <v>172</v>
      </c>
      <c r="C25" s="18">
        <f>'[3]Gross CNV$'!C25</f>
        <v>48665.826354990182</v>
      </c>
      <c r="D25" s="19">
        <f>'[3]Gross CNV$'!D25</f>
        <v>0.34911875462468656</v>
      </c>
      <c r="E25" s="20">
        <f>'[3]Gross CNV$'!E25</f>
        <v>0.35283403119331014</v>
      </c>
      <c r="F25" s="18">
        <f>'[3]Gross CNV$'!F25</f>
        <v>65196.51584419133</v>
      </c>
      <c r="G25" s="19">
        <f>'[3]Gross CNV$'!G25</f>
        <v>0.17239457672603006</v>
      </c>
      <c r="H25" s="20">
        <f>'[3]Gross CNV$'!H25</f>
        <v>0.17595637667380104</v>
      </c>
      <c r="I25" s="18">
        <f>'[3]Gross CNV$'!I25</f>
        <v>43680.293863582701</v>
      </c>
      <c r="J25" s="19">
        <f>'[3]Gross CNV$'!J25</f>
        <v>0.64837132717279033</v>
      </c>
      <c r="K25" s="20">
        <f>'[3]Gross CNV$'!K25</f>
        <v>0.69151635674285861</v>
      </c>
      <c r="L25" s="18">
        <f>'[3]Gross CNV$'!L25</f>
        <v>38876.241019253226</v>
      </c>
      <c r="M25" s="19">
        <f>'[3]Gross CNV$'!M25</f>
        <v>0.55113658639377716</v>
      </c>
      <c r="N25" s="20">
        <f>'[3]Gross CNV$'!N25</f>
        <v>0.58193491279390874</v>
      </c>
      <c r="O25" s="18">
        <f>'[3]Gross CNV$'!O25</f>
        <v>51968.496173360465</v>
      </c>
      <c r="P25" s="19">
        <f>'[3]Gross CNV$'!P25</f>
        <v>0.29052703498484178</v>
      </c>
      <c r="Q25" s="20">
        <f>'[3]Gross CNV$'!Q25</f>
        <v>0.32640734407951333</v>
      </c>
      <c r="R25" s="18">
        <f>'[3]Gross CNV$'!R25</f>
        <v>69226.551400087017</v>
      </c>
      <c r="S25" s="19">
        <f>'[3]Gross CNV$'!S25</f>
        <v>9.1396370315987685E-2</v>
      </c>
      <c r="T25" s="20">
        <f>'[3]Gross CNV$'!T25</f>
        <v>9.26733793789494E-2</v>
      </c>
      <c r="U25" s="18">
        <f>'[3]Gross CNV$'!U25</f>
        <v>60506.840784133099</v>
      </c>
      <c r="V25" s="19">
        <f>'[3]Gross CNV$'!V25</f>
        <v>0.15365321475888546</v>
      </c>
      <c r="W25" s="20">
        <f>'[3]Gross CNV$'!W25</f>
        <v>0.16011068783062299</v>
      </c>
      <c r="X25" s="18">
        <f>'[3]Gross CNV$'!X25</f>
        <v>43370.972670296062</v>
      </c>
      <c r="Y25" s="19">
        <f>'[3]Gross CNV$'!Y25</f>
        <v>5.350993717015505E-2</v>
      </c>
      <c r="Z25" s="20">
        <f>'[3]Gross CNV$'!Z25</f>
        <v>6.4735453405218371E-2</v>
      </c>
      <c r="AA25" s="18"/>
      <c r="AB25" s="19"/>
      <c r="AC25" s="20"/>
      <c r="AD25" s="18"/>
      <c r="AE25" s="19"/>
      <c r="AF25" s="20"/>
      <c r="AG25" s="18"/>
      <c r="AH25" s="19"/>
      <c r="AI25" s="20"/>
      <c r="AJ25" s="18"/>
      <c r="AK25" s="19"/>
      <c r="AL25" s="20"/>
    </row>
    <row r="26" spans="1:38" ht="13.5" thickBot="1" x14ac:dyDescent="0.25">
      <c r="A26">
        <v>20</v>
      </c>
      <c r="B26" s="21" t="s">
        <v>173</v>
      </c>
      <c r="C26" s="22">
        <f>'[3]Gross CNV$'!C26</f>
        <v>48662.220452990179</v>
      </c>
      <c r="D26" s="23">
        <f>'[3]Gross CNV$'!D26</f>
        <v>0.34924922701078892</v>
      </c>
      <c r="E26" s="24">
        <f>'[3]Gross CNV$'!E26</f>
        <v>0.3529833285922187</v>
      </c>
      <c r="F26" s="22">
        <f>'[3]Gross CNV$'!F26</f>
        <v>65198.193271691329</v>
      </c>
      <c r="G26" s="23">
        <f>'[3]Gross CNV$'!G26</f>
        <v>0.17239014133619271</v>
      </c>
      <c r="H26" s="24">
        <f>'[3]Gross CNV$'!H26</f>
        <v>0.175955297196706</v>
      </c>
      <c r="I26" s="22">
        <f>'[3]Gross CNV$'!I26</f>
        <v>43686.635728936591</v>
      </c>
      <c r="J26" s="23">
        <f>'[3]Gross CNV$'!J26</f>
        <v>0.64927838086128464</v>
      </c>
      <c r="K26" s="24">
        <f>'[3]Gross CNV$'!K26</f>
        <v>0.6914395496325253</v>
      </c>
      <c r="L26" s="22">
        <f>'[3]Gross CNV$'!L26</f>
        <v>38876.269242988034</v>
      </c>
      <c r="M26" s="23">
        <f>'[3]Gross CNV$'!M26</f>
        <v>0.55164061727331892</v>
      </c>
      <c r="N26" s="24">
        <f>'[3]Gross CNV$'!N26</f>
        <v>0.58195497933206797</v>
      </c>
      <c r="O26" s="22">
        <f>'[3]Gross CNV$'!O26</f>
        <v>51993.94310720358</v>
      </c>
      <c r="P26" s="23">
        <f>'[3]Gross CNV$'!P26</f>
        <v>0.29213616955141775</v>
      </c>
      <c r="Q26" s="24">
        <f>'[3]Gross CNV$'!Q26</f>
        <v>0.32698171508128693</v>
      </c>
      <c r="R26" s="22">
        <f>'[3]Gross CNV$'!R26</f>
        <v>69235.720316814477</v>
      </c>
      <c r="S26" s="23">
        <f>'[3]Gross CNV$'!S26</f>
        <v>9.2314709117262389E-2</v>
      </c>
      <c r="T26" s="24">
        <f>'[3]Gross CNV$'!T26</f>
        <v>9.3767369337159567E-2</v>
      </c>
      <c r="U26" s="22">
        <f>'[3]Gross CNV$'!U26</f>
        <v>60506.841128138702</v>
      </c>
      <c r="V26" s="23">
        <f>'[3]Gross CNV$'!V26</f>
        <v>0.15379007571435127</v>
      </c>
      <c r="W26" s="24">
        <f>'[3]Gross CNV$'!W26</f>
        <v>0.16016351349336461</v>
      </c>
      <c r="X26" s="22"/>
      <c r="Y26" s="23"/>
      <c r="Z26" s="24"/>
      <c r="AA26" s="22"/>
      <c r="AB26" s="23"/>
      <c r="AC26" s="24"/>
      <c r="AD26" s="22"/>
      <c r="AE26" s="23"/>
      <c r="AF26" s="24"/>
      <c r="AG26" s="22"/>
      <c r="AH26" s="23"/>
      <c r="AI26" s="24"/>
      <c r="AJ26" s="22"/>
      <c r="AK26" s="23"/>
      <c r="AL26" s="24"/>
    </row>
    <row r="27" spans="1:38" x14ac:dyDescent="0.2">
      <c r="A27">
        <v>21</v>
      </c>
      <c r="B27" s="13" t="s">
        <v>174</v>
      </c>
      <c r="C27" s="14">
        <f>'[3]Gross CNV$'!C27</f>
        <v>48668.735276814477</v>
      </c>
      <c r="D27" s="15">
        <f>'[3]Gross CNV$'!D27</f>
        <v>0.35056416762744375</v>
      </c>
      <c r="E27" s="16">
        <f>'[3]Gross CNV$'!E27</f>
        <v>0.3542713263908307</v>
      </c>
      <c r="F27" s="14">
        <f>'[3]Gross CNV$'!F27</f>
        <v>65203.85760358713</v>
      </c>
      <c r="G27" s="15">
        <f>'[3]Gross CNV$'!G27</f>
        <v>0.17308114773770808</v>
      </c>
      <c r="H27" s="16">
        <f>'[3]Gross CNV$'!H27</f>
        <v>0.17504601055752861</v>
      </c>
      <c r="I27" s="14">
        <f>'[3]Gross CNV$'!I27</f>
        <v>43735.760860431437</v>
      </c>
      <c r="J27" s="15">
        <f>'[3]Gross CNV$'!J27</f>
        <v>0.66232817030219504</v>
      </c>
      <c r="K27" s="16">
        <f>'[3]Gross CNV$'!K27</f>
        <v>0.69166303812735741</v>
      </c>
      <c r="L27" s="14">
        <f>'[3]Gross CNV$'!L27</f>
        <v>38891.633205819373</v>
      </c>
      <c r="M27" s="15">
        <f>'[3]Gross CNV$'!M27</f>
        <v>0.55274353566027112</v>
      </c>
      <c r="N27" s="16">
        <f>'[3]Gross CNV$'!N27</f>
        <v>0.58277025689970463</v>
      </c>
      <c r="O27" s="14">
        <f>'[3]Gross CNV$'!O27</f>
        <v>52008.514863203578</v>
      </c>
      <c r="P27" s="15">
        <f>'[3]Gross CNV$'!P27</f>
        <v>0.29396878994407599</v>
      </c>
      <c r="Q27" s="16">
        <f>'[3]Gross CNV$'!Q27</f>
        <v>0.32758183071262975</v>
      </c>
      <c r="R27" s="14">
        <f>'[3]Gross CNV$'!R27</f>
        <v>69244.077003262748</v>
      </c>
      <c r="S27" s="15">
        <f>'[3]Gross CNV$'!S27</f>
        <v>9.3139467907266266E-2</v>
      </c>
      <c r="T27" s="16">
        <f>'[3]Gross CNV$'!T27</f>
        <v>9.4280948041774004E-2</v>
      </c>
      <c r="U27" s="14">
        <f>'[3]Gross CNV$'!U27</f>
        <v>60502.663786838697</v>
      </c>
      <c r="V27" s="15">
        <f>'[3]Gross CNV$'!V27</f>
        <v>0.15409028796377491</v>
      </c>
      <c r="W27" s="16">
        <f>'[3]Gross CNV$'!W27</f>
        <v>0.15908404876830334</v>
      </c>
      <c r="X27" s="14"/>
      <c r="Y27" s="15"/>
      <c r="Z27" s="16"/>
      <c r="AA27" s="14"/>
      <c r="AB27" s="15"/>
      <c r="AC27" s="16"/>
      <c r="AD27" s="14"/>
      <c r="AE27" s="15"/>
      <c r="AF27" s="16"/>
      <c r="AG27" s="14"/>
      <c r="AH27" s="15"/>
      <c r="AI27" s="16"/>
      <c r="AJ27" s="14"/>
      <c r="AK27" s="15"/>
      <c r="AL27" s="16"/>
    </row>
    <row r="28" spans="1:38" x14ac:dyDescent="0.2">
      <c r="A28">
        <v>22</v>
      </c>
      <c r="B28" s="17" t="s">
        <v>175</v>
      </c>
      <c r="C28" s="18">
        <f>'[3]Gross CNV$'!C28</f>
        <v>48674.287662814473</v>
      </c>
      <c r="D28" s="19">
        <f>'[3]Gross CNV$'!D28</f>
        <v>0.35113446874034054</v>
      </c>
      <c r="E28" s="20">
        <f>'[3]Gross CNV$'!E28</f>
        <v>0.3537802080139486</v>
      </c>
      <c r="F28" s="18">
        <f>'[3]Gross CNV$'!F28</f>
        <v>65203.921237846036</v>
      </c>
      <c r="G28" s="19">
        <f>'[3]Gross CNV$'!G28</f>
        <v>0.17308514735481625</v>
      </c>
      <c r="H28" s="20">
        <f>'[3]Gross CNV$'!H28</f>
        <v>0.17504141847512344</v>
      </c>
      <c r="I28" s="18">
        <f>'[3]Gross CNV$'!I28</f>
        <v>43752.105607659447</v>
      </c>
      <c r="J28" s="19">
        <f>'[3]Gross CNV$'!J28</f>
        <v>0.6669805901389384</v>
      </c>
      <c r="K28" s="20">
        <f>'[3]Gross CNV$'!K28</f>
        <v>0.69483992709231091</v>
      </c>
      <c r="L28" s="18">
        <f>'[3]Gross CNV$'!L28</f>
        <v>38959.836961236048</v>
      </c>
      <c r="M28" s="19">
        <f>'[3]Gross CNV$'!M28</f>
        <v>0.5566928799480011</v>
      </c>
      <c r="N28" s="20">
        <f>'[3]Gross CNV$'!N28</f>
        <v>0.58208625574620232</v>
      </c>
      <c r="O28" s="18">
        <f>'[3]Gross CNV$'!O28</f>
        <v>52024.939166081829</v>
      </c>
      <c r="P28" s="19">
        <f>'[3]Gross CNV$'!P28</f>
        <v>0.29586425152051005</v>
      </c>
      <c r="Q28" s="20">
        <f>'[3]Gross CNV$'!Q28</f>
        <v>0.32878692411071186</v>
      </c>
      <c r="R28" s="18">
        <f>'[3]Gross CNV$'!R28</f>
        <v>69249.778318740762</v>
      </c>
      <c r="S28" s="19">
        <f>'[3]Gross CNV$'!S28</f>
        <v>9.3733550612137645E-2</v>
      </c>
      <c r="T28" s="20">
        <f>'[3]Gross CNV$'!T28</f>
        <v>9.4699395570120415E-2</v>
      </c>
      <c r="U28" s="18">
        <f>'[3]Gross CNV$'!U28</f>
        <v>60506.761521299013</v>
      </c>
      <c r="V28" s="19">
        <f>'[3]Gross CNV$'!V28</f>
        <v>0.1546785819330056</v>
      </c>
      <c r="W28" s="20">
        <f>'[3]Gross CNV$'!W28</f>
        <v>0.15704658828517151</v>
      </c>
      <c r="X28" s="18"/>
      <c r="Y28" s="19"/>
      <c r="Z28" s="20"/>
      <c r="AA28" s="18"/>
      <c r="AB28" s="19"/>
      <c r="AC28" s="20"/>
      <c r="AD28" s="18"/>
      <c r="AE28" s="19"/>
      <c r="AF28" s="20"/>
      <c r="AG28" s="18"/>
      <c r="AH28" s="19"/>
      <c r="AI28" s="20"/>
      <c r="AJ28" s="18"/>
      <c r="AK28" s="19"/>
      <c r="AL28" s="20"/>
    </row>
    <row r="29" spans="1:38" x14ac:dyDescent="0.2">
      <c r="A29">
        <v>23</v>
      </c>
      <c r="B29" s="17" t="s">
        <v>176</v>
      </c>
      <c r="C29" s="18">
        <f>'[3]Gross CNV$'!C29</f>
        <v>48678.174278814469</v>
      </c>
      <c r="D29" s="19">
        <f>'[3]Gross CNV$'!D29</f>
        <v>0.35235252122692923</v>
      </c>
      <c r="E29" s="20">
        <f>'[3]Gross CNV$'!E29</f>
        <v>0.35471621988894853</v>
      </c>
      <c r="F29" s="18">
        <f>'[3]Gross CNV$'!F29</f>
        <v>65204.153712390565</v>
      </c>
      <c r="G29" s="19">
        <f>'[3]Gross CNV$'!G29</f>
        <v>0.1731432922525514</v>
      </c>
      <c r="H29" s="20">
        <f>'[3]Gross CNV$'!H29</f>
        <v>0.17503545221104758</v>
      </c>
      <c r="I29" s="18">
        <f>'[3]Gross CNV$'!I29</f>
        <v>43753.770034363442</v>
      </c>
      <c r="J29" s="19">
        <f>'[3]Gross CNV$'!J29</f>
        <v>0.66928823125279036</v>
      </c>
      <c r="K29" s="20">
        <f>'[3]Gross CNV$'!K29</f>
        <v>0.69437137477974842</v>
      </c>
      <c r="L29" s="18">
        <f>'[3]Gross CNV$'!L29</f>
        <v>38963.660132141064</v>
      </c>
      <c r="M29" s="19">
        <f>'[3]Gross CNV$'!M29</f>
        <v>0.55790563191668885</v>
      </c>
      <c r="N29" s="20">
        <f>'[3]Gross CNV$'!N29</f>
        <v>0.58239182046169735</v>
      </c>
      <c r="O29" s="18">
        <f>'[3]Gross CNV$'!O29</f>
        <v>52062.982838081822</v>
      </c>
      <c r="P29" s="19">
        <f>'[3]Gross CNV$'!P29</f>
        <v>0.30029782385795312</v>
      </c>
      <c r="Q29" s="20">
        <f>'[3]Gross CNV$'!Q29</f>
        <v>0.34594154712375474</v>
      </c>
      <c r="R29" s="18">
        <f>'[3]Gross CNV$'!R29</f>
        <v>69244.899189195261</v>
      </c>
      <c r="S29" s="19">
        <f>'[3]Gross CNV$'!S29</f>
        <v>9.3638434837822498E-2</v>
      </c>
      <c r="T29" s="20">
        <f>'[3]Gross CNV$'!T29</f>
        <v>9.4270119753438561E-2</v>
      </c>
      <c r="U29" s="18">
        <f>'[3]Gross CNV$'!U29</f>
        <v>60509.509756836109</v>
      </c>
      <c r="V29" s="19">
        <f>'[3]Gross CNV$'!V29</f>
        <v>0.15574376135991952</v>
      </c>
      <c r="W29" s="20">
        <f>'[3]Gross CNV$'!W29</f>
        <v>0.15735145951725674</v>
      </c>
      <c r="X29" s="18"/>
      <c r="Y29" s="19"/>
      <c r="Z29" s="20"/>
      <c r="AA29" s="18"/>
      <c r="AB29" s="19"/>
      <c r="AC29" s="20"/>
      <c r="AD29" s="18"/>
      <c r="AE29" s="19"/>
      <c r="AF29" s="20"/>
      <c r="AG29" s="18"/>
      <c r="AH29" s="19"/>
      <c r="AI29" s="20"/>
      <c r="AJ29" s="18"/>
      <c r="AK29" s="19"/>
      <c r="AL29" s="20"/>
    </row>
    <row r="30" spans="1:38" ht="13.5" thickBot="1" x14ac:dyDescent="0.25">
      <c r="A30">
        <v>24</v>
      </c>
      <c r="B30" s="21" t="s">
        <v>177</v>
      </c>
      <c r="C30" s="22">
        <f>'[3]Gross CNV$'!C30</f>
        <v>48678.212786814474</v>
      </c>
      <c r="D30" s="23">
        <f>'[3]Gross CNV$'!D30</f>
        <v>0.35235238025234333</v>
      </c>
      <c r="E30" s="24">
        <f>'[3]Gross CNV$'!E30</f>
        <v>0.35418981766616314</v>
      </c>
      <c r="F30" s="22">
        <f>'[3]Gross CNV$'!F30</f>
        <v>65204.153712390565</v>
      </c>
      <c r="G30" s="23">
        <f>'[3]Gross CNV$'!G30</f>
        <v>0.1731432922525514</v>
      </c>
      <c r="H30" s="24">
        <f>'[3]Gross CNV$'!H30</f>
        <v>0.17503545221104758</v>
      </c>
      <c r="I30" s="22">
        <f>'[3]Gross CNV$'!I30</f>
        <v>43753.906911392594</v>
      </c>
      <c r="J30" s="23">
        <f>'[3]Gross CNV$'!J30</f>
        <v>0.66958629053608576</v>
      </c>
      <c r="K30" s="24">
        <f>'[3]Gross CNV$'!K30</f>
        <v>0.69300510030058238</v>
      </c>
      <c r="L30" s="22">
        <f>'[3]Gross CNV$'!L30</f>
        <v>38980.840863490906</v>
      </c>
      <c r="M30" s="23">
        <f>'[3]Gross CNV$'!M30</f>
        <v>0.56000467992197933</v>
      </c>
      <c r="N30" s="24">
        <f>'[3]Gross CNV$'!N30</f>
        <v>0.5793403280429652</v>
      </c>
      <c r="O30" s="22">
        <f>'[3]Gross CNV$'!O30</f>
        <v>52067.509980081821</v>
      </c>
      <c r="P30" s="23">
        <f>'[3]Gross CNV$'!P30</f>
        <v>0.30077420729940402</v>
      </c>
      <c r="Q30" s="24">
        <f>'[3]Gross CNV$'!Q30</f>
        <v>0.3461635217928426</v>
      </c>
      <c r="R30" s="22">
        <f>'[3]Gross CNV$'!R30</f>
        <v>69253.424798225431</v>
      </c>
      <c r="S30" s="23">
        <f>'[3]Gross CNV$'!S30</f>
        <v>9.4473366786313906E-2</v>
      </c>
      <c r="T30" s="24">
        <f>'[3]Gross CNV$'!T30</f>
        <v>9.5047663800207099E-2</v>
      </c>
      <c r="U30" s="22"/>
      <c r="V30" s="23"/>
      <c r="W30" s="24"/>
      <c r="X30" s="22"/>
      <c r="Y30" s="23"/>
      <c r="Z30" s="24"/>
      <c r="AA30" s="22"/>
      <c r="AB30" s="23"/>
      <c r="AC30" s="24"/>
      <c r="AD30" s="22"/>
      <c r="AE30" s="23"/>
      <c r="AF30" s="24"/>
      <c r="AG30" s="22"/>
      <c r="AH30" s="23"/>
      <c r="AI30" s="24"/>
      <c r="AJ30" s="22"/>
      <c r="AK30" s="23"/>
      <c r="AL30" s="24"/>
    </row>
    <row r="31" spans="1:38" x14ac:dyDescent="0.2">
      <c r="A31">
        <v>25</v>
      </c>
      <c r="B31" s="13" t="s">
        <v>178</v>
      </c>
      <c r="C31" s="14">
        <f>'[3]Gross CNV$'!C31</f>
        <v>48679.638322814477</v>
      </c>
      <c r="D31" s="15">
        <f>'[3]Gross CNV$'!D31</f>
        <v>0.35260794137452683</v>
      </c>
      <c r="E31" s="16">
        <f>'[3]Gross CNV$'!E31</f>
        <v>0.35426325172991641</v>
      </c>
      <c r="F31" s="14">
        <f>'[3]Gross CNV$'!F31</f>
        <v>65206.020540449885</v>
      </c>
      <c r="G31" s="15">
        <f>'[3]Gross CNV$'!G31</f>
        <v>0.17343338282117624</v>
      </c>
      <c r="H31" s="16">
        <f>'[3]Gross CNV$'!H31</f>
        <v>0.17472620899346267</v>
      </c>
      <c r="I31" s="14">
        <f>'[3]Gross CNV$'!I31</f>
        <v>43758.875790059639</v>
      </c>
      <c r="J31" s="15">
        <f>'[3]Gross CNV$'!J31</f>
        <v>0.67295792006123212</v>
      </c>
      <c r="K31" s="16">
        <f>'[3]Gross CNV$'!K31</f>
        <v>0.69385255192516504</v>
      </c>
      <c r="L31" s="14">
        <f>'[3]Gross CNV$'!L31</f>
        <v>38989.280123783254</v>
      </c>
      <c r="M31" s="15">
        <f>'[3]Gross CNV$'!M31</f>
        <v>0.56180448139407158</v>
      </c>
      <c r="N31" s="16">
        <f>'[3]Gross CNV$'!N31</f>
        <v>0.58199430559932619</v>
      </c>
      <c r="O31" s="14">
        <f>'[3]Gross CNV$'!O31</f>
        <v>52071.835959637152</v>
      </c>
      <c r="P31" s="15">
        <f>'[3]Gross CNV$'!P31</f>
        <v>0.30152765155821021</v>
      </c>
      <c r="Q31" s="16">
        <f>'[3]Gross CNV$'!Q31</f>
        <v>0.3459919284423244</v>
      </c>
      <c r="R31" s="14">
        <f>'[3]Gross CNV$'!R31</f>
        <v>69253.798111862023</v>
      </c>
      <c r="S31" s="15">
        <f>'[3]Gross CNV$'!S31</f>
        <v>9.4519657253148495E-2</v>
      </c>
      <c r="T31" s="16">
        <f>'[3]Gross CNV$'!T31</f>
        <v>9.5068721223543637E-2</v>
      </c>
      <c r="U31" s="14"/>
      <c r="V31" s="15"/>
      <c r="W31" s="16"/>
      <c r="X31" s="14"/>
      <c r="Y31" s="15"/>
      <c r="Z31" s="16"/>
      <c r="AA31" s="14"/>
      <c r="AB31" s="15"/>
      <c r="AC31" s="16"/>
      <c r="AD31" s="14"/>
      <c r="AE31" s="15"/>
      <c r="AF31" s="16"/>
      <c r="AG31" s="14"/>
      <c r="AH31" s="15"/>
      <c r="AI31" s="16"/>
      <c r="AJ31" s="14"/>
      <c r="AK31" s="15"/>
      <c r="AL31" s="16"/>
    </row>
    <row r="32" spans="1:38" x14ac:dyDescent="0.2">
      <c r="A32">
        <v>26</v>
      </c>
      <c r="B32" s="17" t="s">
        <v>179</v>
      </c>
      <c r="C32" s="18">
        <f>'[3]Gross CNV$'!C32</f>
        <v>48680.301398814474</v>
      </c>
      <c r="D32" s="19">
        <f>'[3]Gross CNV$'!D32</f>
        <v>0.35270337472237329</v>
      </c>
      <c r="E32" s="20">
        <f>'[3]Gross CNV$'!E32</f>
        <v>0.3543176118810259</v>
      </c>
      <c r="F32" s="18">
        <f>'[3]Gross CNV$'!F32</f>
        <v>65206.094814696138</v>
      </c>
      <c r="G32" s="19">
        <f>'[3]Gross CNV$'!G32</f>
        <v>0.17345153446939982</v>
      </c>
      <c r="H32" s="20">
        <f>'[3]Gross CNV$'!H32</f>
        <v>0.17456287718584107</v>
      </c>
      <c r="I32" s="18">
        <f>'[3]Gross CNV$'!I32</f>
        <v>43766.662254429873</v>
      </c>
      <c r="J32" s="19">
        <f>'[3]Gross CNV$'!J32</f>
        <v>0.67881651731884507</v>
      </c>
      <c r="K32" s="20">
        <f>'[3]Gross CNV$'!K32</f>
        <v>0.69471477587324737</v>
      </c>
      <c r="L32" s="18">
        <f>'[3]Gross CNV$'!L32</f>
        <v>38990.149785820402</v>
      </c>
      <c r="M32" s="19">
        <f>'[3]Gross CNV$'!M32</f>
        <v>0.5638634744750749</v>
      </c>
      <c r="N32" s="20">
        <f>'[3]Gross CNV$'!N32</f>
        <v>0.58211808139316401</v>
      </c>
      <c r="O32" s="18">
        <f>'[3]Gross CNV$'!O32</f>
        <v>52112.343551637154</v>
      </c>
      <c r="P32" s="19">
        <f>'[3]Gross CNV$'!P32</f>
        <v>0.30520865294974953</v>
      </c>
      <c r="Q32" s="20">
        <f>'[3]Gross CNV$'!Q32</f>
        <v>0.34575812887354263</v>
      </c>
      <c r="R32" s="18">
        <f>'[3]Gross CNV$'!R32</f>
        <v>69261.96992378337</v>
      </c>
      <c r="S32" s="19">
        <f>'[3]Gross CNV$'!S32</f>
        <v>9.5338623008531645E-2</v>
      </c>
      <c r="T32" s="20">
        <f>'[3]Gross CNV$'!T32</f>
        <v>9.5718127629638328E-2</v>
      </c>
      <c r="U32" s="18"/>
      <c r="V32" s="19"/>
      <c r="W32" s="20"/>
      <c r="X32" s="18"/>
      <c r="Y32" s="19"/>
      <c r="Z32" s="20"/>
      <c r="AA32" s="18"/>
      <c r="AB32" s="19"/>
      <c r="AC32" s="20"/>
      <c r="AD32" s="18"/>
      <c r="AE32" s="19"/>
      <c r="AF32" s="20"/>
      <c r="AG32" s="18"/>
      <c r="AH32" s="19"/>
      <c r="AI32" s="20"/>
      <c r="AJ32" s="18"/>
      <c r="AK32" s="19"/>
      <c r="AL32" s="20"/>
    </row>
    <row r="33" spans="1:38" x14ac:dyDescent="0.2">
      <c r="A33">
        <v>27</v>
      </c>
      <c r="B33" s="17" t="s">
        <v>180</v>
      </c>
      <c r="C33" s="18">
        <f>'[3]Gross CNV$'!C33</f>
        <v>48682.603334814477</v>
      </c>
      <c r="D33" s="19">
        <f>'[3]Gross CNV$'!D33</f>
        <v>0.35287648079905043</v>
      </c>
      <c r="E33" s="20">
        <f>'[3]Gross CNV$'!E33</f>
        <v>0.35401089817268921</v>
      </c>
      <c r="F33" s="18">
        <f>'[3]Gross CNV$'!F33</f>
        <v>65206.105077196145</v>
      </c>
      <c r="G33" s="19">
        <f>'[3]Gross CNV$'!G33</f>
        <v>0.17345245205914939</v>
      </c>
      <c r="H33" s="20">
        <f>'[3]Gross CNV$'!H33</f>
        <v>0.17456324802609358</v>
      </c>
      <c r="I33" s="18">
        <f>'[3]Gross CNV$'!I33</f>
        <v>43814.516122124282</v>
      </c>
      <c r="J33" s="19">
        <f>'[3]Gross CNV$'!J33</f>
        <v>0.68670776838341407</v>
      </c>
      <c r="K33" s="20">
        <f>'[3]Gross CNV$'!K33</f>
        <v>0.69712944477703531</v>
      </c>
      <c r="L33" s="18">
        <f>'[3]Gross CNV$'!L33</f>
        <v>38989.294670946365</v>
      </c>
      <c r="M33" s="19">
        <f>'[3]Gross CNV$'!M33</f>
        <v>0.57004597716925876</v>
      </c>
      <c r="N33" s="20">
        <f>'[3]Gross CNV$'!N33</f>
        <v>0.58129012199543162</v>
      </c>
      <c r="O33" s="18">
        <f>'[3]Gross CNV$'!O33</f>
        <v>52113.472670896801</v>
      </c>
      <c r="P33" s="19">
        <f>'[3]Gross CNV$'!P33</f>
        <v>0.30590102912419254</v>
      </c>
      <c r="Q33" s="20">
        <f>'[3]Gross CNV$'!Q33</f>
        <v>0.34558865296467833</v>
      </c>
      <c r="R33" s="18">
        <f>'[3]Gross CNV$'!R33</f>
        <v>69262.45633195457</v>
      </c>
      <c r="S33" s="19">
        <f>'[3]Gross CNV$'!S33</f>
        <v>9.5390838905781136E-2</v>
      </c>
      <c r="T33" s="20">
        <f>'[3]Gross CNV$'!T33</f>
        <v>9.5764708403981408E-2</v>
      </c>
      <c r="U33" s="18"/>
      <c r="V33" s="19"/>
      <c r="W33" s="20"/>
      <c r="X33" s="18"/>
      <c r="Y33" s="19"/>
      <c r="Z33" s="20"/>
      <c r="AA33" s="18"/>
      <c r="AB33" s="19"/>
      <c r="AC33" s="20"/>
      <c r="AD33" s="18"/>
      <c r="AE33" s="19"/>
      <c r="AF33" s="20"/>
      <c r="AG33" s="18"/>
      <c r="AH33" s="19"/>
      <c r="AI33" s="20"/>
      <c r="AJ33" s="18"/>
      <c r="AK33" s="19"/>
      <c r="AL33" s="20"/>
    </row>
    <row r="34" spans="1:38" ht="13.5" thickBot="1" x14ac:dyDescent="0.25">
      <c r="A34">
        <v>28</v>
      </c>
      <c r="B34" s="21" t="s">
        <v>181</v>
      </c>
      <c r="C34" s="22">
        <f>'[3]Gross CNV$'!C34</f>
        <v>48682.941782814472</v>
      </c>
      <c r="D34" s="23">
        <f>'[3]Gross CNV$'!D34</f>
        <v>0.35289618662671196</v>
      </c>
      <c r="E34" s="24">
        <f>'[3]Gross CNV$'!E34</f>
        <v>0.35399708141766512</v>
      </c>
      <c r="F34" s="22">
        <f>'[3]Gross CNV$'!F34</f>
        <v>65206.094009696142</v>
      </c>
      <c r="G34" s="23">
        <f>'[3]Gross CNV$'!G34</f>
        <v>0.17345248149941939</v>
      </c>
      <c r="H34" s="24">
        <f>'[3]Gross CNV$'!H34</f>
        <v>0.17456327765490018</v>
      </c>
      <c r="I34" s="22">
        <f>'[3]Gross CNV$'!I34</f>
        <v>43815.592590424283</v>
      </c>
      <c r="J34" s="23">
        <f>'[3]Gross CNV$'!J34</f>
        <v>0.6869124144879738</v>
      </c>
      <c r="K34" s="24">
        <f>'[3]Gross CNV$'!K34</f>
        <v>0.69687680242445482</v>
      </c>
      <c r="L34" s="22">
        <f>'[3]Gross CNV$'!L34</f>
        <v>38991.90812396758</v>
      </c>
      <c r="M34" s="23">
        <f>'[3]Gross CNV$'!M34</f>
        <v>0.57066336884252256</v>
      </c>
      <c r="N34" s="24">
        <f>'[3]Gross CNV$'!N34</f>
        <v>0.58150966955115102</v>
      </c>
      <c r="O34" s="22">
        <f>'[3]Gross CNV$'!O34</f>
        <v>52113.539290896799</v>
      </c>
      <c r="P34" s="23">
        <f>'[3]Gross CNV$'!P34</f>
        <v>0.30593947471812555</v>
      </c>
      <c r="Q34" s="24">
        <f>'[3]Gross CNV$'!Q34</f>
        <v>0.34565481009825222</v>
      </c>
      <c r="R34" s="22"/>
      <c r="S34" s="23"/>
      <c r="T34" s="24"/>
      <c r="U34" s="22"/>
      <c r="V34" s="23"/>
      <c r="W34" s="24"/>
      <c r="X34" s="22"/>
      <c r="Y34" s="23"/>
      <c r="Z34" s="24"/>
      <c r="AA34" s="22"/>
      <c r="AB34" s="23"/>
      <c r="AC34" s="24"/>
      <c r="AD34" s="22"/>
      <c r="AE34" s="23"/>
      <c r="AF34" s="24"/>
      <c r="AG34" s="22"/>
      <c r="AH34" s="23"/>
      <c r="AI34" s="24"/>
      <c r="AJ34" s="22"/>
      <c r="AK34" s="23"/>
      <c r="AL34" s="24"/>
    </row>
    <row r="35" spans="1:38" x14ac:dyDescent="0.2">
      <c r="A35">
        <v>29</v>
      </c>
      <c r="B35" s="13" t="s">
        <v>182</v>
      </c>
      <c r="C35" s="14">
        <f>'[3]Gross CNV$'!C35</f>
        <v>48686.648736814474</v>
      </c>
      <c r="D35" s="15">
        <f>'[3]Gross CNV$'!D35</f>
        <v>0.35340438643640149</v>
      </c>
      <c r="E35" s="16">
        <f>'[3]Gross CNV$'!E35</f>
        <v>0.35384052218796647</v>
      </c>
      <c r="F35" s="14">
        <f>'[3]Gross CNV$'!F35</f>
        <v>65209.260563658623</v>
      </c>
      <c r="G35" s="15">
        <f>'[3]Gross CNV$'!G35</f>
        <v>0.17394450032175071</v>
      </c>
      <c r="H35" s="16">
        <f>'[3]Gross CNV$'!H35</f>
        <v>0.17453941597391034</v>
      </c>
      <c r="I35" s="14">
        <f>'[3]Gross CNV$'!I35</f>
        <v>43816.109164096932</v>
      </c>
      <c r="J35" s="15">
        <f>'[3]Gross CNV$'!J35</f>
        <v>0.68748508415411502</v>
      </c>
      <c r="K35" s="16">
        <f>'[3]Gross CNV$'!K35</f>
        <v>0.69907417000726546</v>
      </c>
      <c r="L35" s="14">
        <f>'[3]Gross CNV$'!L35</f>
        <v>38992.154076720981</v>
      </c>
      <c r="M35" s="15">
        <f>'[3]Gross CNV$'!M35</f>
        <v>0.57077304049297295</v>
      </c>
      <c r="N35" s="16">
        <f>'[3]Gross CNV$'!N35</f>
        <v>0.58161368985399309</v>
      </c>
      <c r="O35" s="14">
        <f>'[3]Gross CNV$'!O35</f>
        <v>52193.503963317475</v>
      </c>
      <c r="P35" s="15">
        <f>'[3]Gross CNV$'!P35</f>
        <v>0.31998126161596324</v>
      </c>
      <c r="Q35" s="16">
        <f>'[3]Gross CNV$'!Q35</f>
        <v>0.34520758586700417</v>
      </c>
      <c r="R35" s="14"/>
      <c r="S35" s="15"/>
      <c r="T35" s="16"/>
      <c r="U35" s="14"/>
      <c r="V35" s="15"/>
      <c r="W35" s="16"/>
      <c r="X35" s="14"/>
      <c r="Y35" s="15"/>
      <c r="Z35" s="16"/>
      <c r="AA35" s="14"/>
      <c r="AB35" s="15"/>
      <c r="AC35" s="16"/>
      <c r="AD35" s="14"/>
      <c r="AE35" s="15"/>
      <c r="AF35" s="16"/>
      <c r="AG35" s="14"/>
      <c r="AH35" s="15"/>
      <c r="AI35" s="16"/>
      <c r="AJ35" s="14"/>
      <c r="AK35" s="15"/>
      <c r="AL35" s="16"/>
    </row>
    <row r="36" spans="1:38" x14ac:dyDescent="0.2">
      <c r="A36">
        <v>30</v>
      </c>
      <c r="B36" s="17" t="s">
        <v>183</v>
      </c>
      <c r="C36" s="18">
        <f>'[3]Gross CNV$'!C36</f>
        <v>48686.835973865593</v>
      </c>
      <c r="D36" s="19">
        <f>'[3]Gross CNV$'!D36</f>
        <v>0.3534243128823375</v>
      </c>
      <c r="E36" s="20">
        <f>'[3]Gross CNV$'!E36</f>
        <v>0.35382956485123945</v>
      </c>
      <c r="F36" s="18">
        <f>'[3]Gross CNV$'!F36</f>
        <v>65209.335170399434</v>
      </c>
      <c r="G36" s="19">
        <f>'[3]Gross CNV$'!G36</f>
        <v>0.17396686732303032</v>
      </c>
      <c r="H36" s="20">
        <f>'[3]Gross CNV$'!H36</f>
        <v>0.17454938043890308</v>
      </c>
      <c r="I36" s="18">
        <f>'[3]Gross CNV$'!I36</f>
        <v>43821.662943477451</v>
      </c>
      <c r="J36" s="19">
        <f>'[3]Gross CNV$'!J36</f>
        <v>0.68828070594166102</v>
      </c>
      <c r="K36" s="20">
        <f>'[3]Gross CNV$'!K36</f>
        <v>0.69908797076387985</v>
      </c>
      <c r="L36" s="18">
        <f>'[3]Gross CNV$'!L36</f>
        <v>38997.258000023161</v>
      </c>
      <c r="M36" s="19">
        <f>'[3]Gross CNV$'!M36</f>
        <v>0.57279334519121317</v>
      </c>
      <c r="N36" s="20">
        <f>'[3]Gross CNV$'!N36</f>
        <v>0.57973306243962452</v>
      </c>
      <c r="O36" s="18">
        <f>'[3]Gross CNV$'!O36</f>
        <v>52217.943247317475</v>
      </c>
      <c r="P36" s="19">
        <f>'[3]Gross CNV$'!P36</f>
        <v>0.32256011603688006</v>
      </c>
      <c r="Q36" s="20">
        <f>'[3]Gross CNV$'!Q36</f>
        <v>0.34650977886003609</v>
      </c>
      <c r="R36" s="18"/>
      <c r="S36" s="19"/>
      <c r="T36" s="20"/>
      <c r="U36" s="18"/>
      <c r="V36" s="19"/>
      <c r="W36" s="20"/>
      <c r="X36" s="18"/>
      <c r="Y36" s="19"/>
      <c r="Z36" s="20"/>
      <c r="AA36" s="18"/>
      <c r="AB36" s="19"/>
      <c r="AC36" s="20"/>
      <c r="AD36" s="18"/>
      <c r="AE36" s="19"/>
      <c r="AF36" s="20"/>
      <c r="AG36" s="18"/>
      <c r="AH36" s="19"/>
      <c r="AI36" s="20"/>
      <c r="AJ36" s="18"/>
      <c r="AK36" s="19"/>
      <c r="AL36" s="20"/>
    </row>
    <row r="37" spans="1:38" x14ac:dyDescent="0.2">
      <c r="A37">
        <v>31</v>
      </c>
      <c r="B37" s="17" t="s">
        <v>184</v>
      </c>
      <c r="C37" s="18">
        <f>'[3]Gross CNV$'!C37</f>
        <v>48687.083753865591</v>
      </c>
      <c r="D37" s="19">
        <f>'[3]Gross CNV$'!D37</f>
        <v>0.35345355084232394</v>
      </c>
      <c r="E37" s="20">
        <f>'[3]Gross CNV$'!E37</f>
        <v>0.35380495606927226</v>
      </c>
      <c r="F37" s="18">
        <f>'[3]Gross CNV$'!F37</f>
        <v>65209.745967618808</v>
      </c>
      <c r="G37" s="19">
        <f>'[3]Gross CNV$'!G37</f>
        <v>0.17402269064883269</v>
      </c>
      <c r="H37" s="20">
        <f>'[3]Gross CNV$'!H37</f>
        <v>0.17453845232701498</v>
      </c>
      <c r="I37" s="18">
        <f>'[3]Gross CNV$'!I37</f>
        <v>43827.15578657735</v>
      </c>
      <c r="J37" s="19">
        <f>'[3]Gross CNV$'!J37</f>
        <v>0.69001782746744778</v>
      </c>
      <c r="K37" s="20">
        <f>'[3]Gross CNV$'!K37</f>
        <v>0.69846959021980504</v>
      </c>
      <c r="L37" s="18">
        <f>'[3]Gross CNV$'!L37</f>
        <v>38996.765480506285</v>
      </c>
      <c r="M37" s="19">
        <f>'[3]Gross CNV$'!M37</f>
        <v>0.57282225176837542</v>
      </c>
      <c r="N37" s="20">
        <f>'[3]Gross CNV$'!N37</f>
        <v>0.57925584644391559</v>
      </c>
      <c r="O37" s="18">
        <f>'[3]Gross CNV$'!O37</f>
        <v>52233.123711317479</v>
      </c>
      <c r="P37" s="19">
        <f>'[3]Gross CNV$'!P37</f>
        <v>0.32446813499706989</v>
      </c>
      <c r="Q37" s="20">
        <f>'[3]Gross CNV$'!Q37</f>
        <v>0.34678061636075203</v>
      </c>
      <c r="R37" s="18"/>
      <c r="S37" s="19"/>
      <c r="T37" s="20"/>
      <c r="U37" s="18"/>
      <c r="V37" s="19"/>
      <c r="W37" s="20"/>
      <c r="X37" s="18"/>
      <c r="Y37" s="19"/>
      <c r="Z37" s="20"/>
      <c r="AA37" s="18"/>
      <c r="AB37" s="19"/>
      <c r="AC37" s="20"/>
      <c r="AD37" s="18"/>
      <c r="AE37" s="19"/>
      <c r="AF37" s="20"/>
      <c r="AG37" s="18"/>
      <c r="AH37" s="19"/>
      <c r="AI37" s="20"/>
      <c r="AJ37" s="18"/>
      <c r="AK37" s="19"/>
      <c r="AL37" s="20"/>
    </row>
    <row r="38" spans="1:38" ht="13.5" thickBot="1" x14ac:dyDescent="0.25">
      <c r="A38">
        <v>32</v>
      </c>
      <c r="B38" s="21" t="s">
        <v>185</v>
      </c>
      <c r="C38" s="22">
        <f>'[3]Gross CNV$'!C38</f>
        <v>48687.142757865593</v>
      </c>
      <c r="D38" s="23">
        <f>'[3]Gross CNV$'!D38</f>
        <v>0.35345769137748917</v>
      </c>
      <c r="E38" s="24">
        <f>'[3]Gross CNV$'!E38</f>
        <v>0.3540289932477656</v>
      </c>
      <c r="F38" s="22">
        <f>'[3]Gross CNV$'!F38</f>
        <v>65209.745967618808</v>
      </c>
      <c r="G38" s="23">
        <f>'[3]Gross CNV$'!G38</f>
        <v>0.17402269064883269</v>
      </c>
      <c r="H38" s="24">
        <f>'[3]Gross CNV$'!H38</f>
        <v>0.17453845232701498</v>
      </c>
      <c r="I38" s="22">
        <f>'[3]Gross CNV$'!I38</f>
        <v>43827.196823302838</v>
      </c>
      <c r="J38" s="23">
        <f>'[3]Gross CNV$'!J38</f>
        <v>0.69007278562463881</v>
      </c>
      <c r="K38" s="24">
        <f>'[3]Gross CNV$'!K38</f>
        <v>0.69831504153898694</v>
      </c>
      <c r="L38" s="22">
        <f>'[3]Gross CNV$'!L38</f>
        <v>38996.769496506291</v>
      </c>
      <c r="M38" s="23">
        <f>'[3]Gross CNV$'!M38</f>
        <v>0.57283228936766595</v>
      </c>
      <c r="N38" s="24">
        <f>'[3]Gross CNV$'!N38</f>
        <v>0.57926530224518125</v>
      </c>
      <c r="O38" s="22"/>
      <c r="P38" s="23"/>
      <c r="Q38" s="24"/>
      <c r="R38" s="22"/>
      <c r="S38" s="23"/>
      <c r="T38" s="24"/>
      <c r="U38" s="22"/>
      <c r="V38" s="23"/>
      <c r="W38" s="24"/>
      <c r="X38" s="22"/>
      <c r="Y38" s="23"/>
      <c r="Z38" s="24"/>
      <c r="AA38" s="22"/>
      <c r="AB38" s="23"/>
      <c r="AC38" s="24"/>
      <c r="AD38" s="22"/>
      <c r="AE38" s="23"/>
      <c r="AF38" s="24"/>
      <c r="AG38" s="22"/>
      <c r="AH38" s="23"/>
      <c r="AI38" s="24"/>
      <c r="AJ38" s="22"/>
      <c r="AK38" s="23"/>
      <c r="AL38" s="24"/>
    </row>
    <row r="39" spans="1:38" x14ac:dyDescent="0.2">
      <c r="A39">
        <v>33</v>
      </c>
      <c r="B39" s="13" t="s">
        <v>186</v>
      </c>
      <c r="C39" s="14">
        <f>'[3]Gross CNV$'!C39</f>
        <v>48687.179367865596</v>
      </c>
      <c r="D39" s="15">
        <f>'[3]Gross CNV$'!D39</f>
        <v>0.35348016691584178</v>
      </c>
      <c r="E39" s="16">
        <f>'[3]Gross CNV$'!E39</f>
        <v>0.35394685430982337</v>
      </c>
      <c r="F39" s="14">
        <f>'[3]Gross CNV$'!F39</f>
        <v>65209.987160333054</v>
      </c>
      <c r="G39" s="15">
        <f>'[3]Gross CNV$'!G39</f>
        <v>0.17406013813903842</v>
      </c>
      <c r="H39" s="16">
        <f>'[3]Gross CNV$'!H39</f>
        <v>0.17448604921837974</v>
      </c>
      <c r="I39" s="14">
        <f>'[3]Gross CNV$'!I39</f>
        <v>43827.345978275182</v>
      </c>
      <c r="J39" s="15">
        <f>'[3]Gross CNV$'!J39</f>
        <v>0.6904252807322947</v>
      </c>
      <c r="K39" s="16">
        <f>'[3]Gross CNV$'!K39</f>
        <v>0.69772610075012353</v>
      </c>
      <c r="L39" s="14">
        <f>'[3]Gross CNV$'!L39</f>
        <v>39001.826045746377</v>
      </c>
      <c r="M39" s="15">
        <f>'[3]Gross CNV$'!M39</f>
        <v>0.57340451849948226</v>
      </c>
      <c r="N39" s="16">
        <f>'[3]Gross CNV$'!N39</f>
        <v>0.579268851576759</v>
      </c>
      <c r="O39" s="14"/>
      <c r="P39" s="15"/>
      <c r="Q39" s="16"/>
      <c r="R39" s="14"/>
      <c r="S39" s="15"/>
      <c r="T39" s="16"/>
      <c r="U39" s="28" t="s">
        <v>198</v>
      </c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0"/>
      <c r="AL39" s="16"/>
    </row>
    <row r="40" spans="1:38" x14ac:dyDescent="0.2">
      <c r="A40">
        <v>34</v>
      </c>
      <c r="B40" s="17" t="s">
        <v>187</v>
      </c>
      <c r="C40" s="18">
        <f>'[3]Gross CNV$'!C40</f>
        <v>48689.027464891886</v>
      </c>
      <c r="D40" s="19">
        <f>'[3]Gross CNV$'!D40</f>
        <v>0.35369075835478692</v>
      </c>
      <c r="E40" s="20">
        <f>'[3]Gross CNV$'!E40</f>
        <v>0.35406375325333145</v>
      </c>
      <c r="F40" s="18">
        <f>'[3]Gross CNV$'!F40</f>
        <v>65209.988170002209</v>
      </c>
      <c r="G40" s="19">
        <f>'[3]Gross CNV$'!G40</f>
        <v>0.17406013544400414</v>
      </c>
      <c r="H40" s="20">
        <f>'[3]Gross CNV$'!H40</f>
        <v>0.17451433391644874</v>
      </c>
      <c r="I40" s="18">
        <f>'[3]Gross CNV$'!I40</f>
        <v>43827.329600375182</v>
      </c>
      <c r="J40" s="19">
        <f>'[3]Gross CNV$'!J40</f>
        <v>0.69097713237865088</v>
      </c>
      <c r="K40" s="20">
        <f>'[3]Gross CNV$'!K40</f>
        <v>0.69718986967283747</v>
      </c>
      <c r="L40" s="18">
        <f>'[3]Gross CNV$'!L40</f>
        <v>39002.522576125521</v>
      </c>
      <c r="M40" s="19">
        <f>'[3]Gross CNV$'!M40</f>
        <v>0.57351079404423022</v>
      </c>
      <c r="N40" s="20">
        <f>'[3]Gross CNV$'!N40</f>
        <v>0.57931834989964925</v>
      </c>
      <c r="O40" s="18"/>
      <c r="P40" s="19"/>
      <c r="Q40" s="20"/>
      <c r="R40" s="18"/>
      <c r="S40" s="19"/>
      <c r="T40" s="20"/>
      <c r="U40" s="31" t="s">
        <v>249</v>
      </c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3"/>
      <c r="AL40" s="20"/>
    </row>
    <row r="41" spans="1:38" x14ac:dyDescent="0.2">
      <c r="A41">
        <v>35</v>
      </c>
      <c r="B41" s="17" t="s">
        <v>188</v>
      </c>
      <c r="C41" s="18">
        <f>'[3]Gross CNV$'!C41</f>
        <v>48690.012128891882</v>
      </c>
      <c r="D41" s="19">
        <f>'[3]Gross CNV$'!D41</f>
        <v>0.35385047105772344</v>
      </c>
      <c r="E41" s="20">
        <f>'[3]Gross CNV$'!E41</f>
        <v>0.35452406515691309</v>
      </c>
      <c r="F41" s="18">
        <f>'[3]Gross CNV$'!F41</f>
        <v>65210.378741826797</v>
      </c>
      <c r="G41" s="19">
        <f>'[3]Gross CNV$'!G41</f>
        <v>0.17412106295755544</v>
      </c>
      <c r="H41" s="20">
        <f>'[3]Gross CNV$'!H41</f>
        <v>0.1745114166065031</v>
      </c>
      <c r="I41" s="18">
        <f>'[3]Gross CNV$'!I41</f>
        <v>43829.351958736697</v>
      </c>
      <c r="J41" s="19">
        <f>'[3]Gross CNV$'!J41</f>
        <v>0.69240558897987192</v>
      </c>
      <c r="K41" s="20">
        <f>'[3]Gross CNV$'!K41</f>
        <v>0.69747197242756609</v>
      </c>
      <c r="L41" s="18">
        <f>'[3]Gross CNV$'!L41</f>
        <v>39003.063873378989</v>
      </c>
      <c r="M41" s="19">
        <f>'[3]Gross CNV$'!M41</f>
        <v>0.57591744844716664</v>
      </c>
      <c r="N41" s="20">
        <f>'[3]Gross CNV$'!N41</f>
        <v>0.58073823489011223</v>
      </c>
      <c r="O41" s="18"/>
      <c r="P41" s="19"/>
      <c r="Q41" s="20"/>
      <c r="R41" s="18"/>
      <c r="S41" s="19"/>
      <c r="T41" s="20"/>
      <c r="U41" s="31" t="s">
        <v>248</v>
      </c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3"/>
      <c r="AL41" s="20"/>
    </row>
    <row r="42" spans="1:38" ht="13.5" thickBot="1" x14ac:dyDescent="0.25">
      <c r="A42">
        <v>36</v>
      </c>
      <c r="B42" s="21" t="s">
        <v>189</v>
      </c>
      <c r="C42" s="22">
        <f>'[3]Gross CNV$'!C42</f>
        <v>48690.293612891881</v>
      </c>
      <c r="D42" s="23">
        <f>'[3]Gross CNV$'!D42</f>
        <v>0.35388475178659462</v>
      </c>
      <c r="E42" s="24">
        <f>'[3]Gross CNV$'!E42</f>
        <v>0.35452201561388202</v>
      </c>
      <c r="F42" s="22">
        <f>'[3]Gross CNV$'!F42</f>
        <v>65210.378741826797</v>
      </c>
      <c r="G42" s="23">
        <f>'[3]Gross CNV$'!G42</f>
        <v>0.17412106295755544</v>
      </c>
      <c r="H42" s="24">
        <f>'[3]Gross CNV$'!H42</f>
        <v>0.1745114166065031</v>
      </c>
      <c r="I42" s="22">
        <f>'[3]Gross CNV$'!I42</f>
        <v>43829.421918961882</v>
      </c>
      <c r="J42" s="23">
        <f>'[3]Gross CNV$'!J42</f>
        <v>0.69240917622875575</v>
      </c>
      <c r="K42" s="24">
        <f>'[3]Gross CNV$'!K42</f>
        <v>0.69758795036372467</v>
      </c>
      <c r="L42" s="22"/>
      <c r="M42" s="23"/>
      <c r="N42" s="24"/>
      <c r="O42" s="22"/>
      <c r="P42" s="23"/>
      <c r="Q42" s="24"/>
      <c r="R42" s="22"/>
      <c r="S42" s="23"/>
      <c r="T42" s="24"/>
      <c r="U42" s="31" t="s">
        <v>241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/>
      <c r="AL42" s="24"/>
    </row>
    <row r="43" spans="1:38" x14ac:dyDescent="0.2">
      <c r="A43">
        <v>37</v>
      </c>
      <c r="B43" s="25" t="s">
        <v>190</v>
      </c>
      <c r="C43" s="14">
        <f>'[3]Gross CNV$'!C43</f>
        <v>48694.648196891882</v>
      </c>
      <c r="D43" s="15">
        <f>'[3]Gross CNV$'!D43</f>
        <v>0.35441586134369168</v>
      </c>
      <c r="E43" s="16">
        <f>'[3]Gross CNV$'!E43</f>
        <v>0.35463835048229514</v>
      </c>
      <c r="F43" s="14">
        <f>'[3]Gross CNV$'!F43</f>
        <v>65210.378741826797</v>
      </c>
      <c r="G43" s="15">
        <f>'[3]Gross CNV$'!G43</f>
        <v>0.17412106295755544</v>
      </c>
      <c r="H43" s="16">
        <f>'[3]Gross CNV$'!H43</f>
        <v>0.17440662659710612</v>
      </c>
      <c r="I43" s="14">
        <f>'[3]Gross CNV$'!I43</f>
        <v>43834.015094134724</v>
      </c>
      <c r="J43" s="15">
        <f>'[3]Gross CNV$'!J43</f>
        <v>0.69294969602576206</v>
      </c>
      <c r="K43" s="16">
        <f>'[3]Gross CNV$'!K43</f>
        <v>0.69771240540264334</v>
      </c>
      <c r="L43" s="14"/>
      <c r="M43" s="15"/>
      <c r="N43" s="16"/>
      <c r="O43" s="14"/>
      <c r="P43" s="15"/>
      <c r="Q43" s="16"/>
      <c r="R43" s="14"/>
      <c r="S43" s="15"/>
      <c r="T43" s="16"/>
      <c r="U43" s="34" t="s">
        <v>199</v>
      </c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3"/>
      <c r="AL43" s="16"/>
    </row>
    <row r="44" spans="1:38" x14ac:dyDescent="0.2">
      <c r="A44">
        <v>38</v>
      </c>
      <c r="B44" s="26" t="s">
        <v>191</v>
      </c>
      <c r="C44" s="18">
        <f>'[3]Gross CNV$'!C44</f>
        <v>48694.600979461597</v>
      </c>
      <c r="D44" s="19">
        <f>'[3]Gross CNV$'!D44</f>
        <v>0.35441327819502133</v>
      </c>
      <c r="E44" s="20">
        <f>'[3]Gross CNV$'!E44</f>
        <v>0.35463709911382335</v>
      </c>
      <c r="F44" s="18">
        <f>'[3]Gross CNV$'!F44</f>
        <v>65211.021783368415</v>
      </c>
      <c r="G44" s="19">
        <f>'[3]Gross CNV$'!G44</f>
        <v>0.17411949420567602</v>
      </c>
      <c r="H44" s="20">
        <f>'[3]Gross CNV$'!H44</f>
        <v>0.17440505502930265</v>
      </c>
      <c r="I44" s="18">
        <f>'[3]Gross CNV$'!I44</f>
        <v>43835.148095465091</v>
      </c>
      <c r="J44" s="19">
        <f>'[3]Gross CNV$'!J44</f>
        <v>0.69320682651641874</v>
      </c>
      <c r="K44" s="20">
        <f>'[3]Gross CNV$'!K44</f>
        <v>0.69961261257531171</v>
      </c>
      <c r="L44" s="18"/>
      <c r="M44" s="19"/>
      <c r="N44" s="20"/>
      <c r="O44" s="18"/>
      <c r="P44" s="19"/>
      <c r="Q44" s="20"/>
      <c r="R44" s="18"/>
      <c r="S44" s="19"/>
      <c r="T44" s="20"/>
      <c r="U44" s="34" t="s">
        <v>200</v>
      </c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/>
      <c r="AL44" s="20"/>
    </row>
    <row r="45" spans="1:38" x14ac:dyDescent="0.2">
      <c r="A45">
        <v>39</v>
      </c>
      <c r="B45" s="26" t="s">
        <v>192</v>
      </c>
      <c r="C45" s="18">
        <f>'[3]Gross CNV$'!C45</f>
        <v>48694.605531461595</v>
      </c>
      <c r="D45" s="19">
        <f>'[3]Gross CNV$'!D45</f>
        <v>0.35441842416718145</v>
      </c>
      <c r="E45" s="20">
        <f>'[3]Gross CNV$'!E45</f>
        <v>0.35461939050899105</v>
      </c>
      <c r="F45" s="18">
        <f>'[3]Gross CNV$'!F45</f>
        <v>65211.021783368415</v>
      </c>
      <c r="G45" s="19">
        <f>'[3]Gross CNV$'!G45</f>
        <v>0.17411949420567602</v>
      </c>
      <c r="H45" s="20">
        <f>'[3]Gross CNV$'!H45</f>
        <v>0.17440505502930265</v>
      </c>
      <c r="I45" s="18">
        <f>'[3]Gross CNV$'!I45</f>
        <v>43835.238656836882</v>
      </c>
      <c r="J45" s="19">
        <f>'[3]Gross CNV$'!J45</f>
        <v>0.69399992783633957</v>
      </c>
      <c r="K45" s="20">
        <f>'[3]Gross CNV$'!K45</f>
        <v>0.69959215589621526</v>
      </c>
      <c r="L45" s="18"/>
      <c r="M45" s="19"/>
      <c r="N45" s="20"/>
      <c r="O45" s="18"/>
      <c r="P45" s="19"/>
      <c r="Q45" s="20"/>
      <c r="R45" s="18"/>
      <c r="S45" s="19"/>
      <c r="T45" s="20"/>
      <c r="U45" s="34" t="s">
        <v>201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3"/>
      <c r="AL45" s="20"/>
    </row>
    <row r="46" spans="1:38" ht="13.5" thickBot="1" x14ac:dyDescent="0.25">
      <c r="A46">
        <v>40</v>
      </c>
      <c r="B46" s="27" t="s">
        <v>193</v>
      </c>
      <c r="C46" s="22">
        <f>'[3]Gross CNV$'!C46</f>
        <v>48694.605531461595</v>
      </c>
      <c r="D46" s="23">
        <f>'[3]Gross CNV$'!D46</f>
        <v>0.35441842416718145</v>
      </c>
      <c r="E46" s="24">
        <f>'[3]Gross CNV$'!E46</f>
        <v>0.35457334064421597</v>
      </c>
      <c r="F46" s="22">
        <f>'[3]Gross CNV$'!F46</f>
        <v>65211.021783368415</v>
      </c>
      <c r="G46" s="23">
        <f>'[3]Gross CNV$'!G46</f>
        <v>0.17411949420567602</v>
      </c>
      <c r="H46" s="24">
        <f>'[3]Gross CNV$'!H46</f>
        <v>0.17440505502930265</v>
      </c>
      <c r="I46" s="22"/>
      <c r="J46" s="23"/>
      <c r="K46" s="24"/>
      <c r="L46" s="22"/>
      <c r="M46" s="23"/>
      <c r="N46" s="24"/>
      <c r="O46" s="22"/>
      <c r="P46" s="23"/>
      <c r="Q46" s="24"/>
      <c r="R46" s="22"/>
      <c r="S46" s="23"/>
      <c r="T46" s="24"/>
      <c r="U46" s="35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7"/>
      <c r="AL46" s="24"/>
    </row>
    <row r="47" spans="1:38" x14ac:dyDescent="0.2">
      <c r="A47">
        <v>41</v>
      </c>
      <c r="B47" s="25" t="s">
        <v>194</v>
      </c>
      <c r="C47" s="14">
        <f>'[3]Gross CNV$'!C47</f>
        <v>48694.600965461599</v>
      </c>
      <c r="D47" s="15">
        <f>'[3]Gross CNV$'!D47</f>
        <v>0.35441621961630004</v>
      </c>
      <c r="E47" s="16">
        <f>'[3]Gross CNV$'!E47</f>
        <v>0.35456698632542111</v>
      </c>
      <c r="F47" s="14">
        <f>'[3]Gross CNV$'!F47</f>
        <v>65211.021783368415</v>
      </c>
      <c r="G47" s="15">
        <f>'[3]Gross CNV$'!G47</f>
        <v>0.17411949420567602</v>
      </c>
      <c r="H47" s="16">
        <f>'[3]Gross CNV$'!H47</f>
        <v>0.17440505502930265</v>
      </c>
      <c r="I47" s="14"/>
      <c r="J47" s="15"/>
      <c r="K47" s="16"/>
      <c r="L47" s="14"/>
      <c r="M47" s="15"/>
      <c r="N47" s="16"/>
      <c r="O47" s="14"/>
      <c r="P47" s="15"/>
      <c r="Q47" s="16"/>
      <c r="R47" s="14"/>
      <c r="S47" s="15"/>
      <c r="T47" s="16"/>
      <c r="U47" s="14"/>
      <c r="V47" s="15"/>
      <c r="W47" s="16"/>
      <c r="X47" s="14"/>
      <c r="Y47" s="15"/>
      <c r="Z47" s="16"/>
      <c r="AA47" s="14"/>
      <c r="AB47" s="15"/>
      <c r="AC47" s="16"/>
      <c r="AD47" s="14"/>
      <c r="AE47" s="15"/>
      <c r="AF47" s="16"/>
      <c r="AG47" s="14"/>
      <c r="AH47" s="15"/>
      <c r="AI47" s="16"/>
      <c r="AJ47" s="14"/>
      <c r="AK47" s="15"/>
      <c r="AL47" s="16"/>
    </row>
    <row r="48" spans="1:38" x14ac:dyDescent="0.2">
      <c r="A48">
        <v>42</v>
      </c>
      <c r="B48" s="26" t="s">
        <v>195</v>
      </c>
      <c r="C48" s="18">
        <f>'[3]Gross CNV$'!C48</f>
        <v>48694.621827461597</v>
      </c>
      <c r="D48" s="19">
        <f>'[3]Gross CNV$'!D48</f>
        <v>0.35441948133521001</v>
      </c>
      <c r="E48" s="20">
        <f>'[3]Gross CNV$'!E48</f>
        <v>0.35456065303922035</v>
      </c>
      <c r="F48" s="18">
        <f>'[3]Gross CNV$'!F48</f>
        <v>65211.020642609619</v>
      </c>
      <c r="G48" s="19">
        <f>'[3]Gross CNV$'!G48</f>
        <v>0.17411935623558361</v>
      </c>
      <c r="H48" s="20">
        <f>'[3]Gross CNV$'!H48</f>
        <v>0.17440491706420566</v>
      </c>
      <c r="I48" s="18"/>
      <c r="J48" s="19"/>
      <c r="K48" s="20"/>
      <c r="L48" s="18"/>
      <c r="M48" s="19"/>
      <c r="N48" s="20"/>
      <c r="O48" s="18"/>
      <c r="P48" s="19"/>
      <c r="Q48" s="20"/>
      <c r="R48" s="18"/>
      <c r="S48" s="19"/>
      <c r="T48" s="20"/>
      <c r="U48" s="18"/>
      <c r="V48" s="19"/>
      <c r="W48" s="20"/>
      <c r="X48" s="18"/>
      <c r="Y48" s="19"/>
      <c r="Z48" s="20"/>
      <c r="AA48" s="18"/>
      <c r="AB48" s="19"/>
      <c r="AC48" s="20"/>
      <c r="AD48" s="18"/>
      <c r="AE48" s="19"/>
      <c r="AF48" s="20"/>
      <c r="AG48" s="18"/>
      <c r="AH48" s="19"/>
      <c r="AI48" s="20"/>
      <c r="AJ48" s="18"/>
      <c r="AK48" s="19"/>
      <c r="AL48" s="20"/>
    </row>
    <row r="49" spans="1:38" x14ac:dyDescent="0.2">
      <c r="A49">
        <v>43</v>
      </c>
      <c r="B49" s="26" t="s">
        <v>196</v>
      </c>
      <c r="C49" s="18">
        <f>'[3]Gross CNV$'!C49</f>
        <v>48694.627161461598</v>
      </c>
      <c r="D49" s="19">
        <f>'[3]Gross CNV$'!D49</f>
        <v>0.35441972533597921</v>
      </c>
      <c r="E49" s="20">
        <f>'[3]Gross CNV$'!E49</f>
        <v>0.35454734994472553</v>
      </c>
      <c r="F49" s="18">
        <f>'[3]Gross CNV$'!F49</f>
        <v>65211.020642609619</v>
      </c>
      <c r="G49" s="19">
        <f>'[3]Gross CNV$'!G49</f>
        <v>0.17411935623558361</v>
      </c>
      <c r="H49" s="20">
        <f>'[3]Gross CNV$'!H49</f>
        <v>0.17436774691675816</v>
      </c>
      <c r="I49" s="18"/>
      <c r="J49" s="19"/>
      <c r="K49" s="20"/>
      <c r="L49" s="18"/>
      <c r="M49" s="19"/>
      <c r="N49" s="20"/>
      <c r="O49" s="18"/>
      <c r="P49" s="19"/>
      <c r="Q49" s="20"/>
      <c r="R49" s="18"/>
      <c r="S49" s="19"/>
      <c r="T49" s="20"/>
      <c r="U49" s="18"/>
      <c r="V49" s="19"/>
      <c r="W49" s="20"/>
      <c r="X49" s="18"/>
      <c r="Y49" s="19"/>
      <c r="Z49" s="20"/>
      <c r="AA49" s="18"/>
      <c r="AB49" s="19"/>
      <c r="AC49" s="20"/>
      <c r="AD49" s="18"/>
      <c r="AE49" s="19"/>
      <c r="AF49" s="20"/>
      <c r="AG49" s="18"/>
      <c r="AH49" s="19"/>
      <c r="AI49" s="20"/>
      <c r="AJ49" s="18"/>
      <c r="AK49" s="19"/>
      <c r="AL49" s="20"/>
    </row>
    <row r="50" spans="1:38" ht="13.5" thickBot="1" x14ac:dyDescent="0.25">
      <c r="A50">
        <v>44</v>
      </c>
      <c r="B50" s="27" t="s">
        <v>197</v>
      </c>
      <c r="C50" s="22">
        <f>'[3]Gross CNV$'!C50</f>
        <v>48694.627161461598</v>
      </c>
      <c r="D50" s="23">
        <f>'[3]Gross CNV$'!D50</f>
        <v>0.35441972533597921</v>
      </c>
      <c r="E50" s="24">
        <f>'[3]Gross CNV$'!E50</f>
        <v>0.35454509548655627</v>
      </c>
      <c r="F50" s="22"/>
      <c r="G50" s="23"/>
      <c r="H50" s="24"/>
      <c r="I50" s="22"/>
      <c r="J50" s="23"/>
      <c r="K50" s="24"/>
      <c r="L50" s="22"/>
      <c r="M50" s="23"/>
      <c r="N50" s="24"/>
      <c r="O50" s="22"/>
      <c r="P50" s="23"/>
      <c r="Q50" s="24"/>
      <c r="R50" s="22"/>
      <c r="S50" s="23"/>
      <c r="T50" s="24"/>
      <c r="U50" s="22"/>
      <c r="V50" s="23"/>
      <c r="W50" s="24"/>
      <c r="X50" s="22"/>
      <c r="Y50" s="23"/>
      <c r="Z50" s="24"/>
      <c r="AA50" s="22"/>
      <c r="AB50" s="23"/>
      <c r="AC50" s="24"/>
      <c r="AD50" s="22"/>
      <c r="AE50" s="23"/>
      <c r="AF50" s="24"/>
      <c r="AG50" s="22"/>
      <c r="AH50" s="23"/>
      <c r="AI50" s="24"/>
      <c r="AJ50" s="22"/>
      <c r="AK50" s="23"/>
      <c r="AL50" s="24"/>
    </row>
  </sheetData>
  <mergeCells count="2">
    <mergeCell ref="C2:T2"/>
    <mergeCell ref="U2:AL2"/>
  </mergeCells>
  <printOptions horizontalCentered="1" verticalCentered="1"/>
  <pageMargins left="0" right="0" top="0" bottom="0" header="0" footer="0"/>
  <pageSetup paperSize="9" scale="81" fitToWidth="0" orientation="landscape" r:id="rId1"/>
  <headerFooter alignWithMargins="0"/>
  <colBreaks count="1" manualBreakCount="1">
    <brk id="20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85" zoomScaleNormal="85" zoomScaleSheetLayoutView="85" workbookViewId="0">
      <pane xSplit="2" ySplit="6" topLeftCell="C7" activePane="bottomRight" state="frozen"/>
      <selection activeCell="I22" sqref="I22"/>
      <selection pane="topRight" activeCell="I22" sqref="I22"/>
      <selection pane="bottomLeft" activeCell="I22" sqref="I22"/>
      <selection pane="bottomRight" activeCell="A9" sqref="A9"/>
    </sheetView>
  </sheetViews>
  <sheetFormatPr defaultRowHeight="12.75" x14ac:dyDescent="0.2"/>
  <cols>
    <col min="2" max="2" width="9.140625" style="4"/>
    <col min="3" max="3" width="10.5703125" bestFit="1" customWidth="1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38" s="40" customFormat="1" x14ac:dyDescent="0.2">
      <c r="B1" s="39"/>
      <c r="C1" s="43">
        <v>2008</v>
      </c>
      <c r="D1" s="40">
        <f>C1</f>
        <v>2008</v>
      </c>
      <c r="E1" s="40">
        <f>C1</f>
        <v>2008</v>
      </c>
      <c r="F1" s="40">
        <f>E1+1</f>
        <v>2009</v>
      </c>
      <c r="G1" s="40">
        <f>F1</f>
        <v>2009</v>
      </c>
      <c r="H1" s="40">
        <f>F1</f>
        <v>2009</v>
      </c>
      <c r="I1" s="40">
        <f>H1+1</f>
        <v>2010</v>
      </c>
      <c r="J1" s="40">
        <f>I1</f>
        <v>2010</v>
      </c>
      <c r="K1" s="40">
        <f>I1</f>
        <v>2010</v>
      </c>
      <c r="L1" s="40">
        <f>K1+1</f>
        <v>2011</v>
      </c>
      <c r="M1" s="40">
        <f>L1</f>
        <v>2011</v>
      </c>
      <c r="N1" s="40">
        <f>L1</f>
        <v>2011</v>
      </c>
      <c r="O1" s="40">
        <f>N1+1</f>
        <v>2012</v>
      </c>
      <c r="P1" s="40">
        <f>O1</f>
        <v>2012</v>
      </c>
      <c r="Q1" s="40">
        <f>O1</f>
        <v>2012</v>
      </c>
      <c r="R1" s="40">
        <f>Q1+1</f>
        <v>2013</v>
      </c>
      <c r="S1" s="40">
        <f>R1</f>
        <v>2013</v>
      </c>
      <c r="T1" s="40">
        <f>R1</f>
        <v>2013</v>
      </c>
      <c r="U1" s="40">
        <f>T1+1</f>
        <v>2014</v>
      </c>
      <c r="V1" s="40">
        <f>U1</f>
        <v>2014</v>
      </c>
      <c r="W1" s="40">
        <f>U1</f>
        <v>2014</v>
      </c>
      <c r="X1" s="40">
        <f>W1+1</f>
        <v>2015</v>
      </c>
      <c r="Y1" s="40">
        <f>X1</f>
        <v>2015</v>
      </c>
      <c r="Z1" s="40">
        <f>X1</f>
        <v>2015</v>
      </c>
      <c r="AA1" s="40">
        <f>Z1+1</f>
        <v>2016</v>
      </c>
      <c r="AB1" s="40">
        <f>AA1</f>
        <v>2016</v>
      </c>
      <c r="AC1" s="40">
        <f>AA1</f>
        <v>2016</v>
      </c>
      <c r="AD1" s="40">
        <f>AC1+1</f>
        <v>2017</v>
      </c>
      <c r="AE1" s="40">
        <f>AD1</f>
        <v>2017</v>
      </c>
      <c r="AF1" s="40">
        <f>AD1</f>
        <v>2017</v>
      </c>
      <c r="AG1" s="40">
        <f>AF1+1</f>
        <v>2018</v>
      </c>
      <c r="AH1" s="40">
        <f>AG1</f>
        <v>2018</v>
      </c>
      <c r="AI1" s="40">
        <f>AG1</f>
        <v>2018</v>
      </c>
      <c r="AJ1" s="40">
        <f>AI1+1</f>
        <v>2019</v>
      </c>
      <c r="AK1" s="40">
        <f>AJ1</f>
        <v>2019</v>
      </c>
      <c r="AL1" s="40">
        <f>AJ1</f>
        <v>2019</v>
      </c>
    </row>
    <row r="2" spans="1:38" s="1" customFormat="1" ht="15" customHeight="1" x14ac:dyDescent="0.25">
      <c r="C2" s="54" t="s">
        <v>252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 t="str">
        <f>C2</f>
        <v>Syndicate 6104 Net Underwriting Progression Statistics - Converted US Dollars in 000's - Published 14th November 2019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38" s="4" customFormat="1" ht="12.75" customHeight="1" thickBot="1" x14ac:dyDescent="0.25">
      <c r="B3" s="2"/>
      <c r="C3" s="2"/>
    </row>
    <row r="4" spans="1:38" s="4" customFormat="1" ht="12.75" customHeight="1" x14ac:dyDescent="0.2">
      <c r="B4" s="46"/>
      <c r="C4" s="44"/>
      <c r="D4" s="5" t="str">
        <f>C1&amp;" Year of Account"</f>
        <v>2008 Year of Account</v>
      </c>
      <c r="E4" s="6"/>
      <c r="F4" s="45"/>
      <c r="G4" s="5" t="str">
        <f t="shared" ref="G4" si="0">F1&amp;" Year of Account"</f>
        <v>2009 Year of Account</v>
      </c>
      <c r="H4" s="6"/>
      <c r="I4" s="45"/>
      <c r="J4" s="5" t="str">
        <f t="shared" ref="J4" si="1">I1&amp;" Year of Account"</f>
        <v>2010 Year of Account</v>
      </c>
      <c r="K4" s="6"/>
      <c r="L4" s="45"/>
      <c r="M4" s="5" t="str">
        <f t="shared" ref="M4" si="2">L1&amp;" Year of Account"</f>
        <v>2011 Year of Account</v>
      </c>
      <c r="N4" s="6"/>
      <c r="O4" s="45"/>
      <c r="P4" s="5" t="str">
        <f t="shared" ref="P4" si="3">O1&amp;" Year of Account"</f>
        <v>2012 Year of Account</v>
      </c>
      <c r="Q4" s="6"/>
      <c r="R4" s="45"/>
      <c r="S4" s="5" t="str">
        <f t="shared" ref="S4" si="4">R1&amp;" Year of Account"</f>
        <v>2013 Year of Account</v>
      </c>
      <c r="T4" s="6"/>
      <c r="U4" s="45"/>
      <c r="V4" s="5" t="str">
        <f t="shared" ref="V4" si="5">U1&amp;" Year of Account"</f>
        <v>2014 Year of Account</v>
      </c>
      <c r="W4" s="6"/>
      <c r="X4" s="45"/>
      <c r="Y4" s="5" t="str">
        <f t="shared" ref="Y4" si="6">X1&amp;" Year of Account"</f>
        <v>2015 Year of Account</v>
      </c>
      <c r="Z4" s="6"/>
      <c r="AA4" s="45"/>
      <c r="AB4" s="5" t="str">
        <f t="shared" ref="AB4" si="7">AA1&amp;" Year of Account"</f>
        <v>2016 Year of Account</v>
      </c>
      <c r="AC4" s="6"/>
      <c r="AD4" s="45"/>
      <c r="AE4" s="5" t="str">
        <f t="shared" ref="AE4" si="8">AD1&amp;" Year of Account"</f>
        <v>2017 Year of Account</v>
      </c>
      <c r="AF4" s="6"/>
      <c r="AG4" s="45"/>
      <c r="AH4" s="5" t="str">
        <f t="shared" ref="AH4" si="9">AG1&amp;" Year of Account"</f>
        <v>2018 Year of Account</v>
      </c>
      <c r="AI4" s="6"/>
      <c r="AJ4" s="45"/>
      <c r="AK4" s="5" t="str">
        <f t="shared" ref="AK4" si="10">AJ1&amp;" Year of Account"</f>
        <v>2019 Year of Account</v>
      </c>
      <c r="AL4" s="6"/>
    </row>
    <row r="5" spans="1:38" s="4" customFormat="1" ht="12.75" customHeight="1" x14ac:dyDescent="0.2">
      <c r="B5" s="47" t="s">
        <v>149</v>
      </c>
      <c r="C5" s="7" t="s">
        <v>150</v>
      </c>
      <c r="D5" s="8" t="s">
        <v>151</v>
      </c>
      <c r="E5" s="9" t="s">
        <v>151</v>
      </c>
      <c r="F5" s="7" t="s">
        <v>150</v>
      </c>
      <c r="G5" s="8" t="s">
        <v>151</v>
      </c>
      <c r="H5" s="9" t="s">
        <v>151</v>
      </c>
      <c r="I5" s="7" t="s">
        <v>150</v>
      </c>
      <c r="J5" s="8" t="s">
        <v>151</v>
      </c>
      <c r="K5" s="9" t="s">
        <v>151</v>
      </c>
      <c r="L5" s="7" t="s">
        <v>150</v>
      </c>
      <c r="M5" s="8" t="s">
        <v>151</v>
      </c>
      <c r="N5" s="9" t="s">
        <v>151</v>
      </c>
      <c r="O5" s="7" t="s">
        <v>150</v>
      </c>
      <c r="P5" s="8" t="s">
        <v>151</v>
      </c>
      <c r="Q5" s="9" t="s">
        <v>151</v>
      </c>
      <c r="R5" s="7" t="s">
        <v>150</v>
      </c>
      <c r="S5" s="8" t="s">
        <v>151</v>
      </c>
      <c r="T5" s="9" t="s">
        <v>151</v>
      </c>
      <c r="U5" s="7" t="s">
        <v>150</v>
      </c>
      <c r="V5" s="8" t="s">
        <v>151</v>
      </c>
      <c r="W5" s="9" t="s">
        <v>151</v>
      </c>
      <c r="X5" s="7" t="s">
        <v>150</v>
      </c>
      <c r="Y5" s="8" t="s">
        <v>151</v>
      </c>
      <c r="Z5" s="9" t="s">
        <v>151</v>
      </c>
      <c r="AA5" s="7" t="s">
        <v>150</v>
      </c>
      <c r="AB5" s="8" t="s">
        <v>151</v>
      </c>
      <c r="AC5" s="9" t="s">
        <v>151</v>
      </c>
      <c r="AD5" s="7" t="s">
        <v>150</v>
      </c>
      <c r="AE5" s="8" t="s">
        <v>151</v>
      </c>
      <c r="AF5" s="9" t="s">
        <v>151</v>
      </c>
      <c r="AG5" s="7" t="s">
        <v>150</v>
      </c>
      <c r="AH5" s="8" t="s">
        <v>151</v>
      </c>
      <c r="AI5" s="9" t="s">
        <v>151</v>
      </c>
      <c r="AJ5" s="7" t="s">
        <v>150</v>
      </c>
      <c r="AK5" s="8" t="s">
        <v>151</v>
      </c>
      <c r="AL5" s="9" t="s">
        <v>151</v>
      </c>
    </row>
    <row r="6" spans="1:38" s="4" customFormat="1" ht="12.75" customHeight="1" thickBot="1" x14ac:dyDescent="0.25">
      <c r="B6" s="48"/>
      <c r="C6" s="10"/>
      <c r="D6" s="11" t="s">
        <v>152</v>
      </c>
      <c r="E6" s="12" t="s">
        <v>153</v>
      </c>
      <c r="F6" s="10"/>
      <c r="G6" s="11" t="s">
        <v>152</v>
      </c>
      <c r="H6" s="12" t="s">
        <v>153</v>
      </c>
      <c r="I6" s="10"/>
      <c r="J6" s="11" t="s">
        <v>152</v>
      </c>
      <c r="K6" s="12" t="s">
        <v>153</v>
      </c>
      <c r="L6" s="10"/>
      <c r="M6" s="11" t="s">
        <v>152</v>
      </c>
      <c r="N6" s="12" t="s">
        <v>153</v>
      </c>
      <c r="O6" s="10"/>
      <c r="P6" s="11" t="s">
        <v>152</v>
      </c>
      <c r="Q6" s="12" t="s">
        <v>153</v>
      </c>
      <c r="R6" s="10"/>
      <c r="S6" s="11" t="s">
        <v>152</v>
      </c>
      <c r="T6" s="12" t="s">
        <v>153</v>
      </c>
      <c r="U6" s="10"/>
      <c r="V6" s="11" t="s">
        <v>152</v>
      </c>
      <c r="W6" s="12" t="s">
        <v>153</v>
      </c>
      <c r="X6" s="10"/>
      <c r="Y6" s="11" t="s">
        <v>152</v>
      </c>
      <c r="Z6" s="12" t="s">
        <v>153</v>
      </c>
      <c r="AA6" s="10"/>
      <c r="AB6" s="11" t="s">
        <v>152</v>
      </c>
      <c r="AC6" s="12" t="s">
        <v>153</v>
      </c>
      <c r="AD6" s="10"/>
      <c r="AE6" s="11" t="s">
        <v>152</v>
      </c>
      <c r="AF6" s="12" t="s">
        <v>153</v>
      </c>
      <c r="AG6" s="10"/>
      <c r="AH6" s="11" t="s">
        <v>152</v>
      </c>
      <c r="AI6" s="12" t="s">
        <v>153</v>
      </c>
      <c r="AJ6" s="10"/>
      <c r="AK6" s="11" t="s">
        <v>152</v>
      </c>
      <c r="AL6" s="12" t="s">
        <v>153</v>
      </c>
    </row>
    <row r="7" spans="1:38" x14ac:dyDescent="0.2">
      <c r="A7">
        <v>1</v>
      </c>
      <c r="B7" s="13" t="s">
        <v>154</v>
      </c>
      <c r="C7" s="14">
        <f>'[3]Net CNV$'!C7</f>
        <v>15201.233671829363</v>
      </c>
      <c r="D7" s="15">
        <f>'[3]Net CNV$'!D7</f>
        <v>6.2979506839249029E-4</v>
      </c>
      <c r="E7" s="16">
        <f>'[3]Net CNV$'!E7</f>
        <v>3.9794999080966075E-3</v>
      </c>
      <c r="F7" s="14">
        <f>'[3]Net CNV$'!F7</f>
        <v>23134.433487556333</v>
      </c>
      <c r="G7" s="15">
        <f>'[3]Net CNV$'!G7</f>
        <v>2.9332888154145152E-4</v>
      </c>
      <c r="H7" s="16">
        <f>'[3]Net CNV$'!H7</f>
        <v>5.0095174175039453E-3</v>
      </c>
      <c r="I7" s="14">
        <f>'[3]Net CNV$'!I7</f>
        <v>15475.089253843584</v>
      </c>
      <c r="J7" s="15">
        <f>'[3]Net CNV$'!J7</f>
        <v>0</v>
      </c>
      <c r="K7" s="16">
        <f>'[3]Net CNV$'!K7</f>
        <v>0</v>
      </c>
      <c r="L7" s="14">
        <f>'[3]Net CNV$'!L7</f>
        <v>10081.108583678328</v>
      </c>
      <c r="M7" s="15">
        <f>'[3]Net CNV$'!M7</f>
        <v>0</v>
      </c>
      <c r="N7" s="16">
        <f>'[3]Net CNV$'!N7</f>
        <v>0</v>
      </c>
      <c r="O7" s="14">
        <f>'[3]Net CNV$'!O7</f>
        <v>12233.940725564133</v>
      </c>
      <c r="P7" s="15">
        <f>'[3]Net CNV$'!P7</f>
        <v>0</v>
      </c>
      <c r="Q7" s="16">
        <f>'[3]Net CNV$'!Q7</f>
        <v>0</v>
      </c>
      <c r="R7" s="14">
        <f>'[3]Net CNV$'!R7</f>
        <v>15240.362766141319</v>
      </c>
      <c r="S7" s="15">
        <f>'[3]Net CNV$'!S7</f>
        <v>0</v>
      </c>
      <c r="T7" s="16">
        <f>'[3]Net CNV$'!T7</f>
        <v>0</v>
      </c>
      <c r="U7" s="14">
        <f>'[3]Net CNV$'!U7</f>
        <v>12976.259464008624</v>
      </c>
      <c r="V7" s="15">
        <f>'[3]Net CNV$'!V7</f>
        <v>0</v>
      </c>
      <c r="W7" s="16">
        <f>'[3]Net CNV$'!W7</f>
        <v>0</v>
      </c>
      <c r="X7" s="14">
        <f>'[3]Net CNV$'!X7</f>
        <v>9137.0397230177114</v>
      </c>
      <c r="Y7" s="15">
        <f>'[3]Net CNV$'!Y7</f>
        <v>0</v>
      </c>
      <c r="Z7" s="16">
        <f>'[3]Net CNV$'!Z7</f>
        <v>0</v>
      </c>
      <c r="AA7" s="14">
        <f>'[3]Net CNV$'!AA7</f>
        <v>8488.4892882495478</v>
      </c>
      <c r="AB7" s="15">
        <f>'[3]Net CNV$'!AB7</f>
        <v>0</v>
      </c>
      <c r="AC7" s="16">
        <f>'[3]Net CNV$'!AC7</f>
        <v>0</v>
      </c>
      <c r="AD7" s="14">
        <f>'[3]Net CNV$'!AD7</f>
        <v>7647.2582453321047</v>
      </c>
      <c r="AE7" s="15">
        <f>'[3]Net CNV$'!AE7</f>
        <v>0</v>
      </c>
      <c r="AF7" s="16">
        <f>'[3]Net CNV$'!AF7</f>
        <v>1.3164696257178371E-2</v>
      </c>
      <c r="AG7" s="14">
        <f>'[3]Net CNV$'!AG7</f>
        <v>11320.510763688084</v>
      </c>
      <c r="AH7" s="15">
        <f>'[3]Net CNV$'!AH7</f>
        <v>0</v>
      </c>
      <c r="AI7" s="16">
        <f>'[3]Net CNV$'!AI7</f>
        <v>0</v>
      </c>
      <c r="AJ7" s="14">
        <f>'[3]Net CNV$'!AJ7</f>
        <v>9750.9285394144918</v>
      </c>
      <c r="AK7" s="15">
        <f>'[3]Net CNV$'!AK7</f>
        <v>0</v>
      </c>
      <c r="AL7" s="16">
        <f>'[3]Net CNV$'!AL7</f>
        <v>0</v>
      </c>
    </row>
    <row r="8" spans="1:38" x14ac:dyDescent="0.2">
      <c r="A8">
        <v>2</v>
      </c>
      <c r="B8" s="17" t="s">
        <v>155</v>
      </c>
      <c r="C8" s="18">
        <f>'[3]Net CNV$'!C8</f>
        <v>35194.826031880293</v>
      </c>
      <c r="D8" s="19">
        <f>'[3]Net CNV$'!D8</f>
        <v>7.2685612302295834E-3</v>
      </c>
      <c r="E8" s="20">
        <f>'[3]Net CNV$'!E8</f>
        <v>2.149149540659314E-2</v>
      </c>
      <c r="F8" s="18">
        <f>'[3]Net CNV$'!F8</f>
        <v>49784.777723136489</v>
      </c>
      <c r="G8" s="19">
        <f>'[3]Net CNV$'!G8</f>
        <v>3.9420761521004885E-3</v>
      </c>
      <c r="H8" s="20">
        <f>'[3]Net CNV$'!H8</f>
        <v>2.6516365893265548E-2</v>
      </c>
      <c r="I8" s="18">
        <f>'[3]Net CNV$'!I8</f>
        <v>34944.102720796538</v>
      </c>
      <c r="J8" s="19">
        <f>'[3]Net CNV$'!J8</f>
        <v>2.7950797243356321E-3</v>
      </c>
      <c r="K8" s="20">
        <f>'[3]Net CNV$'!K8</f>
        <v>0.11542042102930435</v>
      </c>
      <c r="L8" s="18">
        <f>'[3]Net CNV$'!L8</f>
        <v>29228.426457025158</v>
      </c>
      <c r="M8" s="19">
        <f>'[3]Net CNV$'!M8</f>
        <v>2.3743862620192326E-2</v>
      </c>
      <c r="N8" s="20">
        <f>'[3]Net CNV$'!N8</f>
        <v>0.10260120980841216</v>
      </c>
      <c r="O8" s="18">
        <f>'[3]Net CNV$'!O8</f>
        <v>38472.914538075762</v>
      </c>
      <c r="P8" s="19">
        <f>'[3]Net CNV$'!P8</f>
        <v>9.4243062256477179E-3</v>
      </c>
      <c r="Q8" s="20">
        <f>'[3]Net CNV$'!Q8</f>
        <v>1.1003555750397628E-2</v>
      </c>
      <c r="R8" s="18">
        <f>'[3]Net CNV$'!R8</f>
        <v>46769.885314164116</v>
      </c>
      <c r="S8" s="19">
        <f>'[3]Net CNV$'!S8</f>
        <v>6.6363829185187573E-3</v>
      </c>
      <c r="T8" s="20">
        <f>'[3]Net CNV$'!T8</f>
        <v>1.4401041569157539E-2</v>
      </c>
      <c r="U8" s="18">
        <f>'[3]Net CNV$'!U8</f>
        <v>41478.159995731869</v>
      </c>
      <c r="V8" s="19">
        <f>'[3]Net CNV$'!V8</f>
        <v>1.6294340972925182E-2</v>
      </c>
      <c r="W8" s="20">
        <f>'[3]Net CNV$'!W8</f>
        <v>4.8174652225005977E-2</v>
      </c>
      <c r="X8" s="18">
        <f>'[3]Net CNV$'!X8</f>
        <v>29373.283895796358</v>
      </c>
      <c r="Y8" s="19">
        <f>'[3]Net CNV$'!Y8</f>
        <v>4.8166388022701026E-3</v>
      </c>
      <c r="Z8" s="20">
        <f>'[3]Net CNV$'!Z8</f>
        <v>2.3690684212931152E-2</v>
      </c>
      <c r="AA8" s="18">
        <f>'[3]Net CNV$'!AA8</f>
        <v>25252.738280197624</v>
      </c>
      <c r="AB8" s="19">
        <f>'[3]Net CNV$'!AB8</f>
        <v>3.5616421052814249E-3</v>
      </c>
      <c r="AC8" s="20">
        <f>'[3]Net CNV$'!AC8</f>
        <v>3.0651794293031134E-2</v>
      </c>
      <c r="AD8" s="18">
        <f>'[3]Net CNV$'!AD8</f>
        <v>22062.007054583992</v>
      </c>
      <c r="AE8" s="19">
        <f>'[3]Net CNV$'!AE8</f>
        <v>3.5235114333737943E-3</v>
      </c>
      <c r="AF8" s="20">
        <f>'[3]Net CNV$'!AF8</f>
        <v>3.3650595463196806E-2</v>
      </c>
      <c r="AG8" s="18">
        <f>'[3]Net CNV$'!AG8</f>
        <v>24825.396853307779</v>
      </c>
      <c r="AH8" s="19">
        <f>'[3]Net CNV$'!AH8</f>
        <v>0</v>
      </c>
      <c r="AI8" s="20">
        <f>'[3]Net CNV$'!AI8</f>
        <v>4.4711271498687807E-3</v>
      </c>
      <c r="AJ8" s="18">
        <f>'[3]Net CNV$'!AJ8</f>
        <v>27319.424133140557</v>
      </c>
      <c r="AK8" s="19">
        <f>'[3]Net CNV$'!AK8</f>
        <v>0</v>
      </c>
      <c r="AL8" s="20">
        <f>'[3]Net CNV$'!AL8</f>
        <v>0</v>
      </c>
    </row>
    <row r="9" spans="1:38" x14ac:dyDescent="0.2">
      <c r="A9">
        <v>3</v>
      </c>
      <c r="B9" s="17" t="s">
        <v>156</v>
      </c>
      <c r="C9" s="18">
        <f>'[3]Net CNV$'!C9</f>
        <v>44245.595895402905</v>
      </c>
      <c r="D9" s="19">
        <f>'[3]Net CNV$'!D9</f>
        <v>0.21095958974234993</v>
      </c>
      <c r="E9" s="20">
        <f>'[3]Net CNV$'!E9</f>
        <v>0.31028133657538542</v>
      </c>
      <c r="F9" s="18">
        <f>'[3]Net CNV$'!F9</f>
        <v>58909.544359914726</v>
      </c>
      <c r="G9" s="19">
        <f>'[3]Net CNV$'!G9</f>
        <v>1.2563335840424607E-2</v>
      </c>
      <c r="H9" s="20">
        <f>'[3]Net CNV$'!H9</f>
        <v>4.6805634742343394E-2</v>
      </c>
      <c r="I9" s="18">
        <f>'[3]Net CNV$'!I9</f>
        <v>37851.60101620316</v>
      </c>
      <c r="J9" s="19">
        <f>'[3]Net CNV$'!J9</f>
        <v>1.2699450724443579E-2</v>
      </c>
      <c r="K9" s="20">
        <f>'[3]Net CNV$'!K9</f>
        <v>0.17526744286025486</v>
      </c>
      <c r="L9" s="18">
        <f>'[3]Net CNV$'!L9</f>
        <v>32351.517016006928</v>
      </c>
      <c r="M9" s="19">
        <f>'[3]Net CNV$'!M9</f>
        <v>0.20025374622137662</v>
      </c>
      <c r="N9" s="20">
        <f>'[3]Net CNV$'!N9</f>
        <v>0.36311344868388978</v>
      </c>
      <c r="O9" s="18">
        <f>'[3]Net CNV$'!O9</f>
        <v>42650.804411917597</v>
      </c>
      <c r="P9" s="19">
        <f>'[3]Net CNV$'!P9</f>
        <v>4.0411484982880927E-2</v>
      </c>
      <c r="Q9" s="20">
        <f>'[3]Net CNV$'!Q9</f>
        <v>5.2199616189432294E-2</v>
      </c>
      <c r="R9" s="18">
        <f>'[3]Net CNV$'!R9</f>
        <v>56311.903757321299</v>
      </c>
      <c r="S9" s="19">
        <f>'[3]Net CNV$'!S9</f>
        <v>2.4703409407003489E-2</v>
      </c>
      <c r="T9" s="20">
        <f>'[3]Net CNV$'!T9</f>
        <v>5.9108424220610058E-2</v>
      </c>
      <c r="U9" s="18">
        <f>'[3]Net CNV$'!U9</f>
        <v>51983.206606366708</v>
      </c>
      <c r="V9" s="19">
        <f>'[3]Net CNV$'!V9</f>
        <v>3.7131635328783691E-2</v>
      </c>
      <c r="W9" s="20">
        <f>'[3]Net CNV$'!W9</f>
        <v>8.2503141415116762E-2</v>
      </c>
      <c r="X9" s="18">
        <f>'[3]Net CNV$'!X9</f>
        <v>36421.871557997249</v>
      </c>
      <c r="Y9" s="19">
        <f>'[3]Net CNV$'!Y9</f>
        <v>6.9264723078763246E-3</v>
      </c>
      <c r="Z9" s="20">
        <f>'[3]Net CNV$'!Z9</f>
        <v>3.8738549657685771E-2</v>
      </c>
      <c r="AA9" s="18">
        <f>'[3]Net CNV$'!AA9</f>
        <v>32803.556957938716</v>
      </c>
      <c r="AB9" s="19">
        <f>'[3]Net CNV$'!AB9</f>
        <v>1.8652144278103563E-2</v>
      </c>
      <c r="AC9" s="20">
        <f>'[3]Net CNV$'!AC9</f>
        <v>7.1476634641192568E-2</v>
      </c>
      <c r="AD9" s="18">
        <f>'[3]Net CNV$'!AD9</f>
        <v>32982.633733330287</v>
      </c>
      <c r="AE9" s="19">
        <f>'[3]Net CNV$'!AE9</f>
        <v>0.2370106816424537</v>
      </c>
      <c r="AF9" s="20">
        <f>'[3]Net CNV$'!AF9</f>
        <v>0.59571810280827986</v>
      </c>
      <c r="AG9" s="18">
        <f>'[3]Net CNV$'!AG9</f>
        <v>34740.420200119421</v>
      </c>
      <c r="AH9" s="19">
        <f>'[3]Net CNV$'!AH9</f>
        <v>7.0529820124663967E-2</v>
      </c>
      <c r="AI9" s="20">
        <f>'[3]Net CNV$'!AI9</f>
        <v>0.29316086173148026</v>
      </c>
      <c r="AJ9" s="18">
        <f>'[3]Net CNV$'!AJ9</f>
        <v>38416.799980531527</v>
      </c>
      <c r="AK9" s="19">
        <f>'[3]Net CNV$'!AK9</f>
        <v>2.1468582532068277E-3</v>
      </c>
      <c r="AL9" s="20">
        <f>'[3]Net CNV$'!AL9</f>
        <v>6.442732589008719E-3</v>
      </c>
    </row>
    <row r="10" spans="1:38" ht="13.5" thickBot="1" x14ac:dyDescent="0.25">
      <c r="A10">
        <v>4</v>
      </c>
      <c r="B10" s="21" t="s">
        <v>157</v>
      </c>
      <c r="C10" s="22">
        <f>'[3]Net CNV$'!C10</f>
        <v>44534.995029554448</v>
      </c>
      <c r="D10" s="23">
        <f>'[3]Net CNV$'!D10</f>
        <v>0.21439580239458095</v>
      </c>
      <c r="E10" s="24">
        <f>'[3]Net CNV$'!E10</f>
        <v>0.29824353329502779</v>
      </c>
      <c r="F10" s="22">
        <f>'[3]Net CNV$'!F10</f>
        <v>58900.894582414723</v>
      </c>
      <c r="G10" s="23">
        <f>'[3]Net CNV$'!G10</f>
        <v>1.6176976245526779E-2</v>
      </c>
      <c r="H10" s="24">
        <f>'[3]Net CNV$'!H10</f>
        <v>5.0550965686689375E-2</v>
      </c>
      <c r="I10" s="22">
        <f>'[3]Net CNV$'!I10</f>
        <v>37869.598264571367</v>
      </c>
      <c r="J10" s="23">
        <f>'[3]Net CNV$'!J10</f>
        <v>1.8480920805656904E-2</v>
      </c>
      <c r="K10" s="24">
        <f>'[3]Net CNV$'!K10</f>
        <v>0.21064547637986003</v>
      </c>
      <c r="L10" s="22">
        <f>'[3]Net CNV$'!L10</f>
        <v>32861.002284318558</v>
      </c>
      <c r="M10" s="23">
        <f>'[3]Net CNV$'!M10</f>
        <v>0.23162799458591868</v>
      </c>
      <c r="N10" s="24">
        <f>'[3]Net CNV$'!N10</f>
        <v>0.47191501171530742</v>
      </c>
      <c r="O10" s="22">
        <f>'[3]Net CNV$'!O10</f>
        <v>43390.571425917595</v>
      </c>
      <c r="P10" s="23">
        <f>'[3]Net CNV$'!P10</f>
        <v>6.5827526951947643E-2</v>
      </c>
      <c r="Q10" s="24">
        <f>'[3]Net CNV$'!Q10</f>
        <v>0.16161757378774666</v>
      </c>
      <c r="R10" s="22">
        <f>'[3]Net CNV$'!R10</f>
        <v>57447.384640999575</v>
      </c>
      <c r="S10" s="23">
        <f>'[3]Net CNV$'!S10</f>
        <v>3.1783574118656704E-2</v>
      </c>
      <c r="T10" s="24">
        <f>'[3]Net CNV$'!T10</f>
        <v>6.2164470822855422E-2</v>
      </c>
      <c r="U10" s="22">
        <f>'[3]Net CNV$'!U10</f>
        <v>52860.269221946517</v>
      </c>
      <c r="V10" s="23">
        <f>'[3]Net CNV$'!V10</f>
        <v>5.1217239863810771E-2</v>
      </c>
      <c r="W10" s="24">
        <f>'[3]Net CNV$'!W10</f>
        <v>0.10485384026152846</v>
      </c>
      <c r="X10" s="22">
        <f>'[3]Net CNV$'!X10</f>
        <v>37216.181154329926</v>
      </c>
      <c r="Y10" s="23">
        <f>'[3]Net CNV$'!Y10</f>
        <v>7.4608604291387789E-3</v>
      </c>
      <c r="Z10" s="24">
        <f>'[3]Net CNV$'!Z10</f>
        <v>3.8862988326219317E-2</v>
      </c>
      <c r="AA10" s="22">
        <f>'[3]Net CNV$'!AA10</f>
        <v>33403.662344548633</v>
      </c>
      <c r="AB10" s="23">
        <f>'[3]Net CNV$'!AB10</f>
        <v>2.4168453345353932E-2</v>
      </c>
      <c r="AC10" s="24">
        <f>'[3]Net CNV$'!AC10</f>
        <v>8.6111076637386805E-2</v>
      </c>
      <c r="AD10" s="22">
        <f>'[3]Net CNV$'!AD10</f>
        <v>33708.338011476</v>
      </c>
      <c r="AE10" s="23">
        <f>'[3]Net CNV$'!AE10</f>
        <v>0.44306820133516478</v>
      </c>
      <c r="AF10" s="24">
        <f>'[3]Net CNV$'!AF10</f>
        <v>0.74144168803274046</v>
      </c>
      <c r="AG10" s="22">
        <f>'[3]Net CNV$'!AG10</f>
        <v>35804.970142662452</v>
      </c>
      <c r="AH10" s="23">
        <f>'[3]Net CNV$'!AH10</f>
        <v>0.16092868590798115</v>
      </c>
      <c r="AI10" s="24">
        <f>'[3]Net CNV$'!AI10</f>
        <v>0.48951747855712263</v>
      </c>
      <c r="AJ10" s="22"/>
      <c r="AK10" s="23"/>
      <c r="AL10" s="24"/>
    </row>
    <row r="11" spans="1:38" x14ac:dyDescent="0.2">
      <c r="A11">
        <v>5</v>
      </c>
      <c r="B11" s="13" t="s">
        <v>158</v>
      </c>
      <c r="C11" s="14">
        <f>'[3]Net CNV$'!C11</f>
        <v>44726.218350507224</v>
      </c>
      <c r="D11" s="15">
        <f>'[3]Net CNV$'!D11</f>
        <v>0.25845739350035846</v>
      </c>
      <c r="E11" s="16">
        <f>'[3]Net CNV$'!E11</f>
        <v>0.33055658484538897</v>
      </c>
      <c r="F11" s="14">
        <f>'[3]Net CNV$'!F11</f>
        <v>58717.295844773362</v>
      </c>
      <c r="G11" s="15">
        <f>'[3]Net CNV$'!G11</f>
        <v>2.0630122388021529E-2</v>
      </c>
      <c r="H11" s="16">
        <f>'[3]Net CNV$'!H11</f>
        <v>5.3623541565302135E-2</v>
      </c>
      <c r="I11" s="14">
        <f>'[3]Net CNV$'!I11</f>
        <v>38055.327611664863</v>
      </c>
      <c r="J11" s="15">
        <f>'[3]Net CNV$'!J11</f>
        <v>4.7169915428211917E-2</v>
      </c>
      <c r="K11" s="16">
        <f>'[3]Net CNV$'!K11</f>
        <v>0.2305279301262976</v>
      </c>
      <c r="L11" s="14">
        <f>'[3]Net CNV$'!L11</f>
        <v>33148.889571040971</v>
      </c>
      <c r="M11" s="15">
        <f>'[3]Net CNV$'!M11</f>
        <v>0.27219980217947298</v>
      </c>
      <c r="N11" s="16">
        <f>'[3]Net CNV$'!N11</f>
        <v>0.5264441446266912</v>
      </c>
      <c r="O11" s="14">
        <f>'[3]Net CNV$'!O11</f>
        <v>44314.474535094843</v>
      </c>
      <c r="P11" s="15">
        <f>'[3]Net CNV$'!P11</f>
        <v>8.0654237548714522E-2</v>
      </c>
      <c r="Q11" s="16">
        <f>'[3]Net CNV$'!Q11</f>
        <v>0.26156234306550535</v>
      </c>
      <c r="R11" s="14">
        <f>'[3]Net CNV$'!R11</f>
        <v>60476.90554128545</v>
      </c>
      <c r="S11" s="15">
        <f>'[3]Net CNV$'!S11</f>
        <v>3.7583361754651073E-2</v>
      </c>
      <c r="T11" s="16">
        <f>'[3]Net CNV$'!T11</f>
        <v>6.20805813729303E-2</v>
      </c>
      <c r="U11" s="14">
        <f>'[3]Net CNV$'!U11</f>
        <v>54869.070758762333</v>
      </c>
      <c r="V11" s="15">
        <f>'[3]Net CNV$'!V11</f>
        <v>5.1086254930650971E-2</v>
      </c>
      <c r="W11" s="16">
        <f>'[3]Net CNV$'!W11</f>
        <v>0.11356091465021752</v>
      </c>
      <c r="X11" s="14">
        <f>'[3]Net CNV$'!X11</f>
        <v>38582.82281531937</v>
      </c>
      <c r="Y11" s="15">
        <f>'[3]Net CNV$'!Y11</f>
        <v>1.0645169076716279E-2</v>
      </c>
      <c r="Z11" s="16">
        <f>'[3]Net CNV$'!Z11</f>
        <v>4.971124058872483E-2</v>
      </c>
      <c r="AA11" s="14">
        <f>'[3]Net CNV$'!AA11</f>
        <v>35215.973312371214</v>
      </c>
      <c r="AB11" s="15">
        <f>'[3]Net CNV$'!AB11</f>
        <v>3.7122764916393498E-2</v>
      </c>
      <c r="AC11" s="16">
        <f>'[3]Net CNV$'!AC11</f>
        <v>9.6565432915276722E-2</v>
      </c>
      <c r="AD11" s="14">
        <f>'[3]Net CNV$'!AD11</f>
        <v>35873.707683337299</v>
      </c>
      <c r="AE11" s="15">
        <f>'[3]Net CNV$'!AE11</f>
        <v>0.53198522909955825</v>
      </c>
      <c r="AF11" s="16">
        <f>'[3]Net CNV$'!AF11</f>
        <v>0.90363041121304422</v>
      </c>
      <c r="AG11" s="14">
        <f>'[3]Net CNV$'!AG11</f>
        <v>38459.493696839323</v>
      </c>
      <c r="AH11" s="15">
        <f>'[3]Net CNV$'!AH11</f>
        <v>0.47559177165549055</v>
      </c>
      <c r="AI11" s="16">
        <f>'[3]Net CNV$'!AI11</f>
        <v>0.80662789648875932</v>
      </c>
      <c r="AJ11" s="14"/>
      <c r="AK11" s="15"/>
      <c r="AL11" s="16"/>
    </row>
    <row r="12" spans="1:38" x14ac:dyDescent="0.2">
      <c r="A12">
        <v>6</v>
      </c>
      <c r="B12" s="17" t="s">
        <v>159</v>
      </c>
      <c r="C12" s="18">
        <f>'[3]Net CNV$'!C12</f>
        <v>44319.615637895411</v>
      </c>
      <c r="D12" s="19">
        <f>'[3]Net CNV$'!D12</f>
        <v>0.25174834816166347</v>
      </c>
      <c r="E12" s="20">
        <f>'[3]Net CNV$'!E12</f>
        <v>0.33838680555184075</v>
      </c>
      <c r="F12" s="18">
        <f>'[3]Net CNV$'!F12</f>
        <v>58205.747403714922</v>
      </c>
      <c r="G12" s="19">
        <f>'[3]Net CNV$'!G12</f>
        <v>2.9834760040767575E-2</v>
      </c>
      <c r="H12" s="20">
        <f>'[3]Net CNV$'!H12</f>
        <v>0.1107648241818035</v>
      </c>
      <c r="I12" s="18">
        <f>'[3]Net CNV$'!I12</f>
        <v>38653.917081851367</v>
      </c>
      <c r="J12" s="19">
        <f>'[3]Net CNV$'!J12</f>
        <v>0.23868030549769415</v>
      </c>
      <c r="K12" s="20">
        <f>'[3]Net CNV$'!K12</f>
        <v>0.49589666118765308</v>
      </c>
      <c r="L12" s="18">
        <f>'[3]Net CNV$'!L12</f>
        <v>33395.653451055208</v>
      </c>
      <c r="M12" s="19">
        <f>'[3]Net CNV$'!M12</f>
        <v>0.30215705108175706</v>
      </c>
      <c r="N12" s="20">
        <f>'[3]Net CNV$'!N12</f>
        <v>0.63342007938951272</v>
      </c>
      <c r="O12" s="18">
        <f>'[3]Net CNV$'!O12</f>
        <v>44950.778188664335</v>
      </c>
      <c r="P12" s="19">
        <f>'[3]Net CNV$'!P12</f>
        <v>0.11809747867218848</v>
      </c>
      <c r="Q12" s="20">
        <f>'[3]Net CNV$'!Q12</f>
        <v>0.30171662529604326</v>
      </c>
      <c r="R12" s="18">
        <f>'[3]Net CNV$'!R12</f>
        <v>62050.794415778728</v>
      </c>
      <c r="S12" s="19">
        <f>'[3]Net CNV$'!S12</f>
        <v>4.7982309425307332E-2</v>
      </c>
      <c r="T12" s="20">
        <f>'[3]Net CNV$'!T12</f>
        <v>6.3230680533270148E-2</v>
      </c>
      <c r="U12" s="18">
        <f>'[3]Net CNV$'!U12</f>
        <v>56025.962341213191</v>
      </c>
      <c r="V12" s="19">
        <f>'[3]Net CNV$'!V12</f>
        <v>6.5109669720643054E-2</v>
      </c>
      <c r="W12" s="20">
        <f>'[3]Net CNV$'!W12</f>
        <v>0.12142433670421598</v>
      </c>
      <c r="X12" s="18">
        <f>'[3]Net CNV$'!X12</f>
        <v>39598.703931352509</v>
      </c>
      <c r="Y12" s="19">
        <f>'[3]Net CNV$'!Y12</f>
        <v>1.3750252734961072E-2</v>
      </c>
      <c r="Z12" s="20">
        <f>'[3]Net CNV$'!Z12</f>
        <v>5.1362169623822833E-2</v>
      </c>
      <c r="AA12" s="18">
        <f>'[3]Net CNV$'!AA12</f>
        <v>36380.78526871519</v>
      </c>
      <c r="AB12" s="19">
        <f>'[3]Net CNV$'!AB12</f>
        <v>5.0567304529394778E-2</v>
      </c>
      <c r="AC12" s="20">
        <f>'[3]Net CNV$'!AC12</f>
        <v>0.17741943900719612</v>
      </c>
      <c r="AD12" s="18">
        <f>'[3]Net CNV$'!AD12</f>
        <v>37146.594327954801</v>
      </c>
      <c r="AE12" s="19">
        <f>'[3]Net CNV$'!AE12</f>
        <v>0.63809926414203355</v>
      </c>
      <c r="AF12" s="20">
        <f>'[3]Net CNV$'!AF12</f>
        <v>0.93502236655249948</v>
      </c>
      <c r="AG12" s="18">
        <f>'[3]Net CNV$'!AG12</f>
        <v>39719.751668898309</v>
      </c>
      <c r="AH12" s="19">
        <f>'[3]Net CNV$'!AH12</f>
        <v>0.71914869352803934</v>
      </c>
      <c r="AI12" s="20">
        <f>'[3]Net CNV$'!AI12</f>
        <v>1.0559572748761323</v>
      </c>
      <c r="AJ12" s="18"/>
      <c r="AK12" s="19"/>
      <c r="AL12" s="20"/>
    </row>
    <row r="13" spans="1:38" x14ac:dyDescent="0.2">
      <c r="A13">
        <v>7</v>
      </c>
      <c r="B13" s="17" t="s">
        <v>160</v>
      </c>
      <c r="C13" s="18">
        <f>'[3]Net CNV$'!C13</f>
        <v>44393.874259849777</v>
      </c>
      <c r="D13" s="19">
        <f>'[3]Net CNV$'!D13</f>
        <v>0.27769077214866195</v>
      </c>
      <c r="E13" s="20">
        <f>'[3]Net CNV$'!E13</f>
        <v>0.3745201554898383</v>
      </c>
      <c r="F13" s="18">
        <f>'[3]Net CNV$'!F13</f>
        <v>58719.925483470062</v>
      </c>
      <c r="G13" s="19">
        <f>'[3]Net CNV$'!G13</f>
        <v>6.1679428425076038E-2</v>
      </c>
      <c r="H13" s="20">
        <f>'[3]Net CNV$'!H13</f>
        <v>0.17811905116934446</v>
      </c>
      <c r="I13" s="18">
        <f>'[3]Net CNV$'!I13</f>
        <v>38892.887117014674</v>
      </c>
      <c r="J13" s="19">
        <f>'[3]Net CNV$'!J13</f>
        <v>0.31451312831404166</v>
      </c>
      <c r="K13" s="20">
        <f>'[3]Net CNV$'!K13</f>
        <v>0.59779487511505802</v>
      </c>
      <c r="L13" s="18">
        <f>'[3]Net CNV$'!L13</f>
        <v>34016.049655838156</v>
      </c>
      <c r="M13" s="19">
        <f>'[3]Net CNV$'!M13</f>
        <v>0.37433881226185278</v>
      </c>
      <c r="N13" s="20">
        <f>'[3]Net CNV$'!N13</f>
        <v>0.69430604534437013</v>
      </c>
      <c r="O13" s="18">
        <f>'[3]Net CNV$'!O13</f>
        <v>45272.5358690391</v>
      </c>
      <c r="P13" s="19">
        <f>'[3]Net CNV$'!P13</f>
        <v>0.14148660904258156</v>
      </c>
      <c r="Q13" s="20">
        <f>'[3]Net CNV$'!Q13</f>
        <v>0.32452796986343829</v>
      </c>
      <c r="R13" s="18">
        <f>'[3]Net CNV$'!R13</f>
        <v>62150.472999060687</v>
      </c>
      <c r="S13" s="19">
        <f>'[3]Net CNV$'!S13</f>
        <v>5.9085971282337321E-2</v>
      </c>
      <c r="T13" s="20">
        <f>'[3]Net CNV$'!T13</f>
        <v>9.2316476895643595E-2</v>
      </c>
      <c r="U13" s="18">
        <f>'[3]Net CNV$'!U13</f>
        <v>55955.92037779466</v>
      </c>
      <c r="V13" s="19">
        <f>'[3]Net CNV$'!V13</f>
        <v>0.10235522636681126</v>
      </c>
      <c r="W13" s="20">
        <f>'[3]Net CNV$'!W13</f>
        <v>0.14514529667941603</v>
      </c>
      <c r="X13" s="18">
        <f>'[3]Net CNV$'!X13</f>
        <v>39770.631678382153</v>
      </c>
      <c r="Y13" s="19">
        <f>'[3]Net CNV$'!Y13</f>
        <v>2.0287081989865025E-2</v>
      </c>
      <c r="Z13" s="20">
        <f>'[3]Net CNV$'!Z13</f>
        <v>6.1649790710849466E-2</v>
      </c>
      <c r="AA13" s="18">
        <f>'[3]Net CNV$'!AA13</f>
        <v>36568.34442388561</v>
      </c>
      <c r="AB13" s="19">
        <f>'[3]Net CNV$'!AB13</f>
        <v>0.12215376684996493</v>
      </c>
      <c r="AC13" s="20">
        <f>'[3]Net CNV$'!AC13</f>
        <v>0.21801425028746071</v>
      </c>
      <c r="AD13" s="18">
        <f>'[3]Net CNV$'!AD13</f>
        <v>37682.165481168595</v>
      </c>
      <c r="AE13" s="19">
        <f>'[3]Net CNV$'!AE13</f>
        <v>0.73615116774287737</v>
      </c>
      <c r="AF13" s="20">
        <f>'[3]Net CNV$'!AF13</f>
        <v>1.013841239313753</v>
      </c>
      <c r="AG13" s="18">
        <f>'[3]Net CNV$'!AG13</f>
        <v>40164.379821199291</v>
      </c>
      <c r="AH13" s="19">
        <f>'[3]Net CNV$'!AH13</f>
        <v>0.87837396315347027</v>
      </c>
      <c r="AI13" s="20">
        <f>'[3]Net CNV$'!AI13</f>
        <v>1.3077602285429153</v>
      </c>
      <c r="AJ13" s="18"/>
      <c r="AK13" s="19"/>
      <c r="AL13" s="20"/>
    </row>
    <row r="14" spans="1:38" ht="13.5" thickBot="1" x14ac:dyDescent="0.25">
      <c r="A14">
        <v>8</v>
      </c>
      <c r="B14" s="21" t="s">
        <v>161</v>
      </c>
      <c r="C14" s="22">
        <f>'[3]Net CNV$'!C14</f>
        <v>44433.714695549468</v>
      </c>
      <c r="D14" s="23">
        <f>'[3]Net CNV$'!D14</f>
        <v>0.28183492664732368</v>
      </c>
      <c r="E14" s="24">
        <f>'[3]Net CNV$'!E14</f>
        <v>0.37551671920499224</v>
      </c>
      <c r="F14" s="22">
        <f>'[3]Net CNV$'!F14</f>
        <v>58754.553847657393</v>
      </c>
      <c r="G14" s="23">
        <f>'[3]Net CNV$'!G14</f>
        <v>6.3161057321711789E-2</v>
      </c>
      <c r="H14" s="24">
        <f>'[3]Net CNV$'!H14</f>
        <v>0.1777250686525518</v>
      </c>
      <c r="I14" s="22">
        <f>'[3]Net CNV$'!I14</f>
        <v>38946.003350487925</v>
      </c>
      <c r="J14" s="23">
        <f>'[3]Net CNV$'!J14</f>
        <v>0.34142719657624027</v>
      </c>
      <c r="K14" s="24">
        <f>'[3]Net CNV$'!K14</f>
        <v>0.62185082824311078</v>
      </c>
      <c r="L14" s="22">
        <f>'[3]Net CNV$'!L14</f>
        <v>34259.125992295674</v>
      </c>
      <c r="M14" s="23">
        <f>'[3]Net CNV$'!M14</f>
        <v>0.39543819099692806</v>
      </c>
      <c r="N14" s="24">
        <f>'[3]Net CNV$'!N14</f>
        <v>0.6874108356013372</v>
      </c>
      <c r="O14" s="22">
        <f>'[3]Net CNV$'!O14</f>
        <v>45478.46734036228</v>
      </c>
      <c r="P14" s="23">
        <f>'[3]Net CNV$'!P14</f>
        <v>0.16335090999765989</v>
      </c>
      <c r="Q14" s="24">
        <f>'[3]Net CNV$'!Q14</f>
        <v>0.3379043870036525</v>
      </c>
      <c r="R14" s="22">
        <f>'[3]Net CNV$'!R14</f>
        <v>62198.343815165237</v>
      </c>
      <c r="S14" s="23">
        <f>'[3]Net CNV$'!S14</f>
        <v>5.9583032527528522E-2</v>
      </c>
      <c r="T14" s="24">
        <f>'[3]Net CNV$'!T14</f>
        <v>9.0611581987927528E-2</v>
      </c>
      <c r="U14" s="22">
        <f>'[3]Net CNV$'!U14</f>
        <v>55995.221221422849</v>
      </c>
      <c r="V14" s="23">
        <f>'[3]Net CNV$'!V14</f>
        <v>0.11457793748665276</v>
      </c>
      <c r="W14" s="24">
        <f>'[3]Net CNV$'!W14</f>
        <v>0.1489067536984135</v>
      </c>
      <c r="X14" s="22">
        <f>'[3]Net CNV$'!X14</f>
        <v>39699.394828583725</v>
      </c>
      <c r="Y14" s="23">
        <f>'[3]Net CNV$'!Y14</f>
        <v>2.3725014275885716E-2</v>
      </c>
      <c r="Z14" s="24">
        <f>'[3]Net CNV$'!Z14</f>
        <v>6.3792456012301324E-2</v>
      </c>
      <c r="AA14" s="22">
        <f>'[3]Net CNV$'!AA14</f>
        <v>36699.536880998341</v>
      </c>
      <c r="AB14" s="23">
        <f>'[3]Net CNV$'!AB14</f>
        <v>0.12791904342981594</v>
      </c>
      <c r="AC14" s="24">
        <f>'[3]Net CNV$'!AC14</f>
        <v>0.21912630125342278</v>
      </c>
      <c r="AD14" s="22">
        <f>'[3]Net CNV$'!AD14</f>
        <v>37794.570308248716</v>
      </c>
      <c r="AE14" s="23">
        <f>'[3]Net CNV$'!AE14</f>
        <v>0.76721630055529966</v>
      </c>
      <c r="AF14" s="24">
        <f>'[3]Net CNV$'!AF14</f>
        <v>1.0206689699513596</v>
      </c>
      <c r="AG14" s="22"/>
      <c r="AH14" s="23"/>
      <c r="AI14" s="24"/>
      <c r="AJ14" s="22"/>
      <c r="AK14" s="23"/>
      <c r="AL14" s="24"/>
    </row>
    <row r="15" spans="1:38" x14ac:dyDescent="0.2">
      <c r="A15">
        <v>9</v>
      </c>
      <c r="B15" s="13" t="s">
        <v>162</v>
      </c>
      <c r="C15" s="14">
        <f>'[3]Net CNV$'!C15</f>
        <v>44711.863946973463</v>
      </c>
      <c r="D15" s="15">
        <f>'[3]Net CNV$'!D15</f>
        <v>0.29603835956349711</v>
      </c>
      <c r="E15" s="16">
        <f>'[3]Net CNV$'!E15</f>
        <v>0.38587156036250969</v>
      </c>
      <c r="F15" s="14">
        <f>'[3]Net CNV$'!F15</f>
        <v>59123.617604939587</v>
      </c>
      <c r="G15" s="15">
        <f>'[3]Net CNV$'!G15</f>
        <v>9.0073156138882587E-2</v>
      </c>
      <c r="H15" s="16">
        <f>'[3]Net CNV$'!H15</f>
        <v>0.17582162980874205</v>
      </c>
      <c r="I15" s="14">
        <f>'[3]Net CNV$'!I15</f>
        <v>39066.475669881373</v>
      </c>
      <c r="J15" s="15">
        <f>'[3]Net CNV$'!J15</f>
        <v>0.41715107729666817</v>
      </c>
      <c r="K15" s="16">
        <f>'[3]Net CNV$'!K15</f>
        <v>0.69750028008873299</v>
      </c>
      <c r="L15" s="14">
        <f>'[3]Net CNV$'!L15</f>
        <v>34561.184694646392</v>
      </c>
      <c r="M15" s="15">
        <f>'[3]Net CNV$'!M15</f>
        <v>0.41771308726574008</v>
      </c>
      <c r="N15" s="16">
        <f>'[3]Net CNV$'!N15</f>
        <v>0.68534029211406988</v>
      </c>
      <c r="O15" s="14">
        <f>'[3]Net CNV$'!O15</f>
        <v>45692.680546011536</v>
      </c>
      <c r="P15" s="15">
        <f>'[3]Net CNV$'!P15</f>
        <v>0.18198954391280608</v>
      </c>
      <c r="Q15" s="16">
        <f>'[3]Net CNV$'!Q15</f>
        <v>0.33692258495888627</v>
      </c>
      <c r="R15" s="14">
        <f>'[3]Net CNV$'!R15</f>
        <v>62297.508631956996</v>
      </c>
      <c r="S15" s="15">
        <f>'[3]Net CNV$'!S15</f>
        <v>7.1497828761013391E-2</v>
      </c>
      <c r="T15" s="16">
        <f>'[3]Net CNV$'!T15</f>
        <v>9.1299482381022021E-2</v>
      </c>
      <c r="U15" s="14">
        <f>'[3]Net CNV$'!U15</f>
        <v>56104.814197025349</v>
      </c>
      <c r="V15" s="15">
        <f>'[3]Net CNV$'!V15</f>
        <v>0.12424518786678601</v>
      </c>
      <c r="W15" s="16">
        <f>'[3]Net CNV$'!W15</f>
        <v>0.15750479705443976</v>
      </c>
      <c r="X15" s="14">
        <f>'[3]Net CNV$'!X15</f>
        <v>39692.67887739672</v>
      </c>
      <c r="Y15" s="15">
        <f>'[3]Net CNV$'!Y15</f>
        <v>2.7536917730556491E-2</v>
      </c>
      <c r="Z15" s="16">
        <f>'[3]Net CNV$'!Z15</f>
        <v>6.8228647435460116E-2</v>
      </c>
      <c r="AA15" s="14">
        <f>'[3]Net CNV$'!AA15</f>
        <v>36700.409960089113</v>
      </c>
      <c r="AB15" s="15">
        <f>'[3]Net CNV$'!AB15</f>
        <v>0.13850521393360599</v>
      </c>
      <c r="AC15" s="16">
        <f>'[3]Net CNV$'!AC15</f>
        <v>0.21812150915521691</v>
      </c>
      <c r="AD15" s="14">
        <f>'[3]Net CNV$'!AD15</f>
        <v>38041.391695384576</v>
      </c>
      <c r="AE15" s="15">
        <f>'[3]Net CNV$'!AE15</f>
        <v>0.79955750258444869</v>
      </c>
      <c r="AF15" s="16">
        <f>'[3]Net CNV$'!AF15</f>
        <v>1.1015403948350824</v>
      </c>
      <c r="AG15" s="14"/>
      <c r="AH15" s="15"/>
      <c r="AI15" s="16"/>
      <c r="AJ15" s="14"/>
      <c r="AK15" s="15"/>
      <c r="AL15" s="16"/>
    </row>
    <row r="16" spans="1:38" x14ac:dyDescent="0.2">
      <c r="A16">
        <v>10</v>
      </c>
      <c r="B16" s="17" t="s">
        <v>163</v>
      </c>
      <c r="C16" s="18">
        <f>'[3]Net CNV$'!C16</f>
        <v>44798.505165459901</v>
      </c>
      <c r="D16" s="19">
        <f>'[3]Net CNV$'!D16</f>
        <v>0.31306422461033329</v>
      </c>
      <c r="E16" s="20">
        <f>'[3]Net CNV$'!E16</f>
        <v>0.38170042844548491</v>
      </c>
      <c r="F16" s="18">
        <f>'[3]Net CNV$'!F16</f>
        <v>59306.773315938372</v>
      </c>
      <c r="G16" s="19">
        <f>'[3]Net CNV$'!G16</f>
        <v>0.10590675783185874</v>
      </c>
      <c r="H16" s="20">
        <f>'[3]Net CNV$'!H16</f>
        <v>0.19549189101544323</v>
      </c>
      <c r="I16" s="18">
        <f>'[3]Net CNV$'!I16</f>
        <v>39167.504596139916</v>
      </c>
      <c r="J16" s="19">
        <f>'[3]Net CNV$'!J16</f>
        <v>0.44673782649212607</v>
      </c>
      <c r="K16" s="20">
        <f>'[3]Net CNV$'!K16</f>
        <v>0.7468046586580982</v>
      </c>
      <c r="L16" s="18">
        <f>'[3]Net CNV$'!L16</f>
        <v>35119.731344797503</v>
      </c>
      <c r="M16" s="19">
        <f>'[3]Net CNV$'!M16</f>
        <v>0.47656032001640924</v>
      </c>
      <c r="N16" s="20">
        <f>'[3]Net CNV$'!N16</f>
        <v>0.68355741135745052</v>
      </c>
      <c r="O16" s="18">
        <f>'[3]Net CNV$'!O16</f>
        <v>46110.490476032348</v>
      </c>
      <c r="P16" s="19">
        <f>'[3]Net CNV$'!P16</f>
        <v>0.2237429097580568</v>
      </c>
      <c r="Q16" s="20">
        <f>'[3]Net CNV$'!Q16</f>
        <v>0.34202487774082013</v>
      </c>
      <c r="R16" s="18">
        <f>'[3]Net CNV$'!R16</f>
        <v>62391.262237086703</v>
      </c>
      <c r="S16" s="19">
        <f>'[3]Net CNV$'!S16</f>
        <v>8.2777396860645169E-2</v>
      </c>
      <c r="T16" s="20">
        <f>'[3]Net CNV$'!T16</f>
        <v>9.2193919298571639E-2</v>
      </c>
      <c r="U16" s="18">
        <f>'[3]Net CNV$'!U16</f>
        <v>56077.260824262223</v>
      </c>
      <c r="V16" s="19">
        <f>'[3]Net CNV$'!V16</f>
        <v>0.13708245253682261</v>
      </c>
      <c r="W16" s="20">
        <f>'[3]Net CNV$'!W16</f>
        <v>0.16392516065483326</v>
      </c>
      <c r="X16" s="18">
        <f>'[3]Net CNV$'!X16</f>
        <v>39650.175995323036</v>
      </c>
      <c r="Y16" s="19">
        <f>'[3]Net CNV$'!Y16</f>
        <v>3.5685745231675357E-2</v>
      </c>
      <c r="Z16" s="20">
        <f>'[3]Net CNV$'!Z16</f>
        <v>7.1128497509422892E-2</v>
      </c>
      <c r="AA16" s="18">
        <f>'[3]Net CNV$'!AA16</f>
        <v>36764.675170429626</v>
      </c>
      <c r="AB16" s="19">
        <f>'[3]Net CNV$'!AB16</f>
        <v>0.15430230047652979</v>
      </c>
      <c r="AC16" s="20">
        <f>'[3]Net CNV$'!AC16</f>
        <v>0.21189674741109035</v>
      </c>
      <c r="AD16" s="18">
        <f>'[3]Net CNV$'!AD16</f>
        <v>38220.697527170349</v>
      </c>
      <c r="AE16" s="19">
        <f>'[3]Net CNV$'!AE16</f>
        <v>0.85303348744076279</v>
      </c>
      <c r="AF16" s="20">
        <f>'[3]Net CNV$'!AF16</f>
        <v>1.1159029264930758</v>
      </c>
      <c r="AG16" s="18"/>
      <c r="AH16" s="19"/>
      <c r="AI16" s="20"/>
      <c r="AJ16" s="18"/>
      <c r="AK16" s="19"/>
      <c r="AL16" s="20"/>
    </row>
    <row r="17" spans="1:38" x14ac:dyDescent="0.2">
      <c r="A17">
        <v>11</v>
      </c>
      <c r="B17" s="17" t="s">
        <v>164</v>
      </c>
      <c r="C17" s="18">
        <f>'[3]Net CNV$'!C17</f>
        <v>44962.315186869229</v>
      </c>
      <c r="D17" s="19">
        <f>'[3]Net CNV$'!D17</f>
        <v>0.33568529833478239</v>
      </c>
      <c r="E17" s="20">
        <f>'[3]Net CNV$'!E17</f>
        <v>0.39492915448262428</v>
      </c>
      <c r="F17" s="18">
        <f>'[3]Net CNV$'!F17</f>
        <v>59603.196057819892</v>
      </c>
      <c r="G17" s="19">
        <f>'[3]Net CNV$'!G17</f>
        <v>0.12136913708491477</v>
      </c>
      <c r="H17" s="20">
        <f>'[3]Net CNV$'!H17</f>
        <v>0.19268133422326456</v>
      </c>
      <c r="I17" s="18">
        <f>'[3]Net CNV$'!I17</f>
        <v>39391.80034312763</v>
      </c>
      <c r="J17" s="19">
        <f>'[3]Net CNV$'!J17</f>
        <v>0.49226803122515567</v>
      </c>
      <c r="K17" s="20">
        <f>'[3]Net CNV$'!K17</f>
        <v>0.7553291464034052</v>
      </c>
      <c r="L17" s="18">
        <f>'[3]Net CNV$'!L17</f>
        <v>35358.341485530029</v>
      </c>
      <c r="M17" s="19">
        <f>'[3]Net CNV$'!M17</f>
        <v>0.50630723109001463</v>
      </c>
      <c r="N17" s="20">
        <f>'[3]Net CNV$'!N17</f>
        <v>0.65427061532265696</v>
      </c>
      <c r="O17" s="18">
        <f>'[3]Net CNV$'!O17</f>
        <v>46426.839648165398</v>
      </c>
      <c r="P17" s="19">
        <f>'[3]Net CNV$'!P17</f>
        <v>0.2531870998390317</v>
      </c>
      <c r="Q17" s="20">
        <f>'[3]Net CNV$'!Q17</f>
        <v>0.34202764953158371</v>
      </c>
      <c r="R17" s="18">
        <f>'[3]Net CNV$'!R17</f>
        <v>62560.546125329784</v>
      </c>
      <c r="S17" s="19">
        <f>'[3]Net CNV$'!S17</f>
        <v>8.6252825915570361E-2</v>
      </c>
      <c r="T17" s="20">
        <f>'[3]Net CNV$'!T17</f>
        <v>9.5159050230942885E-2</v>
      </c>
      <c r="U17" s="18">
        <f>'[3]Net CNV$'!U17</f>
        <v>56109.04291318675</v>
      </c>
      <c r="V17" s="19">
        <f>'[3]Net CNV$'!V17</f>
        <v>0.14538632433966395</v>
      </c>
      <c r="W17" s="20">
        <f>'[3]Net CNV$'!W17</f>
        <v>0.17544060561837352</v>
      </c>
      <c r="X17" s="18">
        <f>'[3]Net CNV$'!X17</f>
        <v>39745.342138866945</v>
      </c>
      <c r="Y17" s="19">
        <f>'[3]Net CNV$'!Y17</f>
        <v>3.983090165039798E-2</v>
      </c>
      <c r="Z17" s="20">
        <f>'[3]Net CNV$'!Z17</f>
        <v>7.3248969563201649E-2</v>
      </c>
      <c r="AA17" s="18">
        <f>'[3]Net CNV$'!AA17</f>
        <v>36803.126038959505</v>
      </c>
      <c r="AB17" s="19">
        <f>'[3]Net CNV$'!AB17</f>
        <v>0.15947232947426815</v>
      </c>
      <c r="AC17" s="20">
        <f>'[3]Net CNV$'!AC17</f>
        <v>0.212844240337937</v>
      </c>
      <c r="AD17" s="18">
        <f>'[3]Net CNV$'!AD17</f>
        <v>38475.707497666408</v>
      </c>
      <c r="AE17" s="19">
        <f>'[3]Net CNV$'!AE17</f>
        <v>0.89872890890717327</v>
      </c>
      <c r="AF17" s="20">
        <f>'[3]Net CNV$'!AF17</f>
        <v>1.3485554732068035</v>
      </c>
      <c r="AG17" s="18"/>
      <c r="AH17" s="19"/>
      <c r="AI17" s="20"/>
      <c r="AJ17" s="18"/>
      <c r="AK17" s="19"/>
      <c r="AL17" s="20"/>
    </row>
    <row r="18" spans="1:38" ht="13.5" thickBot="1" x14ac:dyDescent="0.25">
      <c r="A18">
        <v>12</v>
      </c>
      <c r="B18" s="21" t="s">
        <v>165</v>
      </c>
      <c r="C18" s="22">
        <f>'[3]Net CNV$'!C18</f>
        <v>45029.744734869229</v>
      </c>
      <c r="D18" s="23">
        <f>'[3]Net CNV$'!D18</f>
        <v>0.3458520319185181</v>
      </c>
      <c r="E18" s="24">
        <f>'[3]Net CNV$'!E18</f>
        <v>0.39910049275478732</v>
      </c>
      <c r="F18" s="22">
        <f>'[3]Net CNV$'!F18</f>
        <v>59613.245485319894</v>
      </c>
      <c r="G18" s="23">
        <f>'[3]Net CNV$'!G18</f>
        <v>0.12213420119583217</v>
      </c>
      <c r="H18" s="24">
        <f>'[3]Net CNV$'!H18</f>
        <v>0.19231179787609226</v>
      </c>
      <c r="I18" s="22">
        <f>'[3]Net CNV$'!I18</f>
        <v>39412.373587210779</v>
      </c>
      <c r="J18" s="23">
        <f>'[3]Net CNV$'!J18</f>
        <v>0.49900789156649045</v>
      </c>
      <c r="K18" s="24">
        <f>'[3]Net CNV$'!K18</f>
        <v>0.75050391871388744</v>
      </c>
      <c r="L18" s="22">
        <f>'[3]Net CNV$'!L18</f>
        <v>35387.360601363289</v>
      </c>
      <c r="M18" s="23">
        <f>'[3]Net CNV$'!M18</f>
        <v>0.51057449730230164</v>
      </c>
      <c r="N18" s="24">
        <f>'[3]Net CNV$'!N18</f>
        <v>0.64386218385982119</v>
      </c>
      <c r="O18" s="22">
        <f>'[3]Net CNV$'!O18</f>
        <v>46499.195428165396</v>
      </c>
      <c r="P18" s="23">
        <f>'[3]Net CNV$'!P18</f>
        <v>0.26069574776067211</v>
      </c>
      <c r="Q18" s="24">
        <f>'[3]Net CNV$'!Q18</f>
        <v>0.34240066907249805</v>
      </c>
      <c r="R18" s="22">
        <f>'[3]Net CNV$'!R18</f>
        <v>62578.700279250304</v>
      </c>
      <c r="S18" s="23">
        <f>'[3]Net CNV$'!S18</f>
        <v>8.8183509582849762E-2</v>
      </c>
      <c r="T18" s="24">
        <f>'[3]Net CNV$'!T18</f>
        <v>9.5255010817161728E-2</v>
      </c>
      <c r="U18" s="22">
        <f>'[3]Net CNV$'!U18</f>
        <v>56108.663524744334</v>
      </c>
      <c r="V18" s="23">
        <f>'[3]Net CNV$'!V18</f>
        <v>0.14747269563473692</v>
      </c>
      <c r="W18" s="24">
        <f>'[3]Net CNV$'!W18</f>
        <v>0.17580066172558972</v>
      </c>
      <c r="X18" s="22">
        <f>'[3]Net CNV$'!X18</f>
        <v>39748.744337850294</v>
      </c>
      <c r="Y18" s="23">
        <f>'[3]Net CNV$'!Y18</f>
        <v>4.0840226810109972E-2</v>
      </c>
      <c r="Z18" s="24">
        <f>'[3]Net CNV$'!Z18</f>
        <v>7.336215513912607E-2</v>
      </c>
      <c r="AA18" s="22">
        <f>'[3]Net CNV$'!AA18</f>
        <v>36804.900885677802</v>
      </c>
      <c r="AB18" s="23">
        <f>'[3]Net CNV$'!AB18</f>
        <v>0.16124872355831615</v>
      </c>
      <c r="AC18" s="24">
        <f>'[3]Net CNV$'!AC18</f>
        <v>0.21851424815407311</v>
      </c>
      <c r="AD18" s="22"/>
      <c r="AE18" s="23"/>
      <c r="AF18" s="24"/>
      <c r="AG18" s="22"/>
      <c r="AH18" s="23"/>
      <c r="AI18" s="24"/>
      <c r="AJ18" s="22"/>
      <c r="AK18" s="23"/>
      <c r="AL18" s="24"/>
    </row>
    <row r="19" spans="1:38" x14ac:dyDescent="0.2">
      <c r="A19">
        <v>13</v>
      </c>
      <c r="B19" s="13" t="s">
        <v>166</v>
      </c>
      <c r="C19" s="14">
        <f>'[3]Net CNV$'!C19</f>
        <v>45086.927287911982</v>
      </c>
      <c r="D19" s="15">
        <f>'[3]Net CNV$'!D19</f>
        <v>0.35167042144651556</v>
      </c>
      <c r="E19" s="16">
        <f>'[3]Net CNV$'!E19</f>
        <v>0.39942374482633092</v>
      </c>
      <c r="F19" s="14">
        <f>'[3]Net CNV$'!F19</f>
        <v>60023.055591350909</v>
      </c>
      <c r="G19" s="15">
        <f>'[3]Net CNV$'!G19</f>
        <v>0.16555190630208041</v>
      </c>
      <c r="H19" s="16">
        <f>'[3]Net CNV$'!H19</f>
        <v>0.19348432775484389</v>
      </c>
      <c r="I19" s="14">
        <f>'[3]Net CNV$'!I19</f>
        <v>40043.177698370433</v>
      </c>
      <c r="J19" s="15">
        <f>'[3]Net CNV$'!J19</f>
        <v>0.57346144535288135</v>
      </c>
      <c r="K19" s="16">
        <f>'[3]Net CNV$'!K19</f>
        <v>0.74119305442901473</v>
      </c>
      <c r="L19" s="14">
        <f>'[3]Net CNV$'!L19</f>
        <v>35440.117195095474</v>
      </c>
      <c r="M19" s="15">
        <f>'[3]Net CNV$'!M19</f>
        <v>0.5360799826574959</v>
      </c>
      <c r="N19" s="16">
        <f>'[3]Net CNV$'!N19</f>
        <v>0.63913540883830844</v>
      </c>
      <c r="O19" s="14">
        <f>'[3]Net CNV$'!O19</f>
        <v>46640.624790180424</v>
      </c>
      <c r="P19" s="15">
        <f>'[3]Net CNV$'!P19</f>
        <v>0.27482846811319822</v>
      </c>
      <c r="Q19" s="16">
        <f>'[3]Net CNV$'!Q19</f>
        <v>0.33875059788131417</v>
      </c>
      <c r="R19" s="14">
        <f>'[3]Net CNV$'!R19</f>
        <v>62606.576821583498</v>
      </c>
      <c r="S19" s="15">
        <f>'[3]Net CNV$'!S19</f>
        <v>9.088845390621407E-2</v>
      </c>
      <c r="T19" s="16">
        <f>'[3]Net CNV$'!T19</f>
        <v>9.5418457679092031E-2</v>
      </c>
      <c r="U19" s="14">
        <f>'[3]Net CNV$'!U19</f>
        <v>55989.716679195713</v>
      </c>
      <c r="V19" s="15">
        <f>'[3]Net CNV$'!V19</f>
        <v>0.15002307357288655</v>
      </c>
      <c r="W19" s="16">
        <f>'[3]Net CNV$'!W19</f>
        <v>0.17643351335659571</v>
      </c>
      <c r="X19" s="14">
        <f>'[3]Net CNV$'!X19</f>
        <v>39892.448024537967</v>
      </c>
      <c r="Y19" s="15">
        <f>'[3]Net CNV$'!Y19</f>
        <v>4.6463361652238883E-2</v>
      </c>
      <c r="Z19" s="16">
        <f>'[3]Net CNV$'!Z19</f>
        <v>6.4532901516715174E-2</v>
      </c>
      <c r="AA19" s="14">
        <f>'[3]Net CNV$'!AA19</f>
        <v>36858.103977977196</v>
      </c>
      <c r="AB19" s="15">
        <f>'[3]Net CNV$'!AB19</f>
        <v>0.16457830699851148</v>
      </c>
      <c r="AC19" s="16">
        <f>'[3]Net CNV$'!AC19</f>
        <v>0.22060037589224149</v>
      </c>
      <c r="AD19" s="14"/>
      <c r="AE19" s="15"/>
      <c r="AF19" s="16"/>
      <c r="AG19" s="14"/>
      <c r="AH19" s="15"/>
      <c r="AI19" s="16"/>
      <c r="AJ19" s="14"/>
      <c r="AK19" s="15"/>
      <c r="AL19" s="16"/>
    </row>
    <row r="20" spans="1:38" x14ac:dyDescent="0.2">
      <c r="A20">
        <v>14</v>
      </c>
      <c r="B20" s="17" t="s">
        <v>167</v>
      </c>
      <c r="C20" s="18">
        <f>'[3]Net CNV$'!C20</f>
        <v>45186.66296991198</v>
      </c>
      <c r="D20" s="19">
        <f>'[3]Net CNV$'!D20</f>
        <v>0.35544609505161018</v>
      </c>
      <c r="E20" s="20">
        <f>'[3]Net CNV$'!E20</f>
        <v>0.4003384921260052</v>
      </c>
      <c r="F20" s="18">
        <f>'[3]Net CNV$'!F20</f>
        <v>60162.109723302085</v>
      </c>
      <c r="G20" s="19">
        <f>'[3]Net CNV$'!G20</f>
        <v>0.17297728342447921</v>
      </c>
      <c r="H20" s="20">
        <f>'[3]Net CNV$'!H20</f>
        <v>0.19304424591770955</v>
      </c>
      <c r="I20" s="18">
        <f>'[3]Net CNV$'!I20</f>
        <v>40289.890978140043</v>
      </c>
      <c r="J20" s="19">
        <f>'[3]Net CNV$'!J20</f>
        <v>0.60279630864762501</v>
      </c>
      <c r="K20" s="20">
        <f>'[3]Net CNV$'!K20</f>
        <v>0.74249326144651218</v>
      </c>
      <c r="L20" s="18">
        <f>'[3]Net CNV$'!L20</f>
        <v>35636.944510804758</v>
      </c>
      <c r="M20" s="19">
        <f>'[3]Net CNV$'!M20</f>
        <v>0.55754110821929415</v>
      </c>
      <c r="N20" s="20">
        <f>'[3]Net CNV$'!N20</f>
        <v>0.63739289692761947</v>
      </c>
      <c r="O20" s="18">
        <f>'[3]Net CNV$'!O20</f>
        <v>46794.307436010749</v>
      </c>
      <c r="P20" s="19">
        <f>'[3]Net CNV$'!P20</f>
        <v>0.29591175555125404</v>
      </c>
      <c r="Q20" s="20">
        <f>'[3]Net CNV$'!Q20</f>
        <v>0.3377134228385883</v>
      </c>
      <c r="R20" s="18">
        <f>'[3]Net CNV$'!R20</f>
        <v>62551.966282448091</v>
      </c>
      <c r="S20" s="19">
        <f>'[3]Net CNV$'!S20</f>
        <v>9.4040319665765926E-2</v>
      </c>
      <c r="T20" s="20">
        <f>'[3]Net CNV$'!T20</f>
        <v>9.8542645308510965E-2</v>
      </c>
      <c r="U20" s="18">
        <f>'[3]Net CNV$'!U20</f>
        <v>56006.418133137246</v>
      </c>
      <c r="V20" s="19">
        <f>'[3]Net CNV$'!V20</f>
        <v>0.15227222282222314</v>
      </c>
      <c r="W20" s="20">
        <f>'[3]Net CNV$'!W20</f>
        <v>0.17640197675258498</v>
      </c>
      <c r="X20" s="18">
        <f>'[3]Net CNV$'!X20</f>
        <v>39894.157556047889</v>
      </c>
      <c r="Y20" s="19">
        <f>'[3]Net CNV$'!Y20</f>
        <v>4.7719563226160368E-2</v>
      </c>
      <c r="Z20" s="20">
        <f>'[3]Net CNV$'!Z20</f>
        <v>6.481698812248908E-2</v>
      </c>
      <c r="AA20" s="18">
        <f>'[3]Net CNV$'!AA20</f>
        <v>36890.861250700051</v>
      </c>
      <c r="AB20" s="19">
        <f>'[3]Net CNV$'!AB20</f>
        <v>0.1760565318670233</v>
      </c>
      <c r="AC20" s="20">
        <f>'[3]Net CNV$'!AC20</f>
        <v>0.22160735488227101</v>
      </c>
      <c r="AD20" s="18"/>
      <c r="AE20" s="19"/>
      <c r="AF20" s="20"/>
      <c r="AG20" s="18"/>
      <c r="AH20" s="19"/>
      <c r="AI20" s="20"/>
      <c r="AJ20" s="18"/>
      <c r="AK20" s="19"/>
      <c r="AL20" s="20"/>
    </row>
    <row r="21" spans="1:38" x14ac:dyDescent="0.2">
      <c r="A21">
        <v>15</v>
      </c>
      <c r="B21" s="17" t="s">
        <v>168</v>
      </c>
      <c r="C21" s="18">
        <f>'[3]Net CNV$'!C21</f>
        <v>45239.123500125068</v>
      </c>
      <c r="D21" s="19">
        <f>'[3]Net CNV$'!D21</f>
        <v>0.36650832285901325</v>
      </c>
      <c r="E21" s="20">
        <f>'[3]Net CNV$'!E21</f>
        <v>0.37863480048027287</v>
      </c>
      <c r="F21" s="18">
        <f>'[3]Net CNV$'!F21</f>
        <v>60273.748515013867</v>
      </c>
      <c r="G21" s="19">
        <f>'[3]Net CNV$'!G21</f>
        <v>0.18284156282628586</v>
      </c>
      <c r="H21" s="20">
        <f>'[3]Net CNV$'!H21</f>
        <v>0.19159120083192324</v>
      </c>
      <c r="I21" s="18">
        <f>'[3]Net CNV$'!I21</f>
        <v>40515.073139298504</v>
      </c>
      <c r="J21" s="19">
        <f>'[3]Net CNV$'!J21</f>
        <v>0.63798522030812499</v>
      </c>
      <c r="K21" s="20">
        <f>'[3]Net CNV$'!K21</f>
        <v>0.74367684455287542</v>
      </c>
      <c r="L21" s="18">
        <f>'[3]Net CNV$'!L21</f>
        <v>35675.254863266666</v>
      </c>
      <c r="M21" s="19">
        <f>'[3]Net CNV$'!M21</f>
        <v>0.56504709769327088</v>
      </c>
      <c r="N21" s="20">
        <f>'[3]Net CNV$'!N21</f>
        <v>0.63162361966472635</v>
      </c>
      <c r="O21" s="18">
        <f>'[3]Net CNV$'!O21</f>
        <v>46915.645058010741</v>
      </c>
      <c r="P21" s="19">
        <f>'[3]Net CNV$'!P21</f>
        <v>0.30704821321008097</v>
      </c>
      <c r="Q21" s="20">
        <f>'[3]Net CNV$'!Q21</f>
        <v>0.33875558906499909</v>
      </c>
      <c r="R21" s="18">
        <f>'[3]Net CNV$'!R21</f>
        <v>62589.804963117698</v>
      </c>
      <c r="S21" s="19">
        <f>'[3]Net CNV$'!S21</f>
        <v>9.7172572378173269E-2</v>
      </c>
      <c r="T21" s="20">
        <f>'[3]Net CNV$'!T21</f>
        <v>9.9942279397077727E-2</v>
      </c>
      <c r="U21" s="18">
        <f>'[3]Net CNV$'!U21</f>
        <v>56027.854514023631</v>
      </c>
      <c r="V21" s="19">
        <f>'[3]Net CNV$'!V21</f>
        <v>0.16062064298807416</v>
      </c>
      <c r="W21" s="20">
        <f>'[3]Net CNV$'!W21</f>
        <v>0.17205533022228389</v>
      </c>
      <c r="X21" s="18">
        <f>'[3]Net CNV$'!X21</f>
        <v>39903.053332243435</v>
      </c>
      <c r="Y21" s="19">
        <f>'[3]Net CNV$'!Y21</f>
        <v>5.0030117907707033E-2</v>
      </c>
      <c r="Z21" s="20">
        <f>'[3]Net CNV$'!Z21</f>
        <v>6.5619590686416027E-2</v>
      </c>
      <c r="AA21" s="18">
        <f>'[3]Net CNV$'!AA21</f>
        <v>36910.397091154322</v>
      </c>
      <c r="AB21" s="19">
        <f>'[3]Net CNV$'!AB21</f>
        <v>0.18419388252758775</v>
      </c>
      <c r="AC21" s="20">
        <f>'[3]Net CNV$'!AC21</f>
        <v>0.21884974619169836</v>
      </c>
      <c r="AD21" s="18"/>
      <c r="AE21" s="19"/>
      <c r="AF21" s="20"/>
      <c r="AG21" s="18"/>
      <c r="AH21" s="19"/>
      <c r="AI21" s="20"/>
      <c r="AJ21" s="18"/>
      <c r="AK21" s="19"/>
      <c r="AL21" s="20"/>
    </row>
    <row r="22" spans="1:38" ht="13.5" thickBot="1" x14ac:dyDescent="0.25">
      <c r="A22">
        <v>16</v>
      </c>
      <c r="B22" s="21" t="s">
        <v>169</v>
      </c>
      <c r="C22" s="22">
        <f>'[3]Net CNV$'!C22</f>
        <v>45271.795889189823</v>
      </c>
      <c r="D22" s="23">
        <f>'[3]Net CNV$'!D22</f>
        <v>0.36737787147547268</v>
      </c>
      <c r="E22" s="24">
        <f>'[3]Net CNV$'!E22</f>
        <v>0.37450384508427975</v>
      </c>
      <c r="F22" s="22">
        <f>'[3]Net CNV$'!F22</f>
        <v>60260.382172774676</v>
      </c>
      <c r="G22" s="23">
        <f>'[3]Net CNV$'!G22</f>
        <v>0.182916809574866</v>
      </c>
      <c r="H22" s="24">
        <f>'[3]Net CNV$'!H22</f>
        <v>0.19161492479210882</v>
      </c>
      <c r="I22" s="22">
        <f>'[3]Net CNV$'!I22</f>
        <v>40558.114786779915</v>
      </c>
      <c r="J22" s="23">
        <f>'[3]Net CNV$'!J22</f>
        <v>0.64125466644445872</v>
      </c>
      <c r="K22" s="24">
        <f>'[3]Net CNV$'!K22</f>
        <v>0.7424078066607871</v>
      </c>
      <c r="L22" s="22">
        <f>'[3]Net CNV$'!L22</f>
        <v>35683.454740429705</v>
      </c>
      <c r="M22" s="23">
        <f>'[3]Net CNV$'!M22</f>
        <v>0.5652630070712884</v>
      </c>
      <c r="N22" s="24">
        <f>'[3]Net CNV$'!N22</f>
        <v>0.6444384678343732</v>
      </c>
      <c r="O22" s="22">
        <f>'[3]Net CNV$'!O22</f>
        <v>46918.635808010738</v>
      </c>
      <c r="P22" s="23">
        <f>'[3]Net CNV$'!P22</f>
        <v>0.30856351261682047</v>
      </c>
      <c r="Q22" s="24">
        <f>'[3]Net CNV$'!Q22</f>
        <v>0.34092811688563535</v>
      </c>
      <c r="R22" s="22">
        <f>'[3]Net CNV$'!R22</f>
        <v>62588.866578954316</v>
      </c>
      <c r="S22" s="23">
        <f>'[3]Net CNV$'!S22</f>
        <v>9.7506564888747052E-2</v>
      </c>
      <c r="T22" s="24">
        <f>'[3]Net CNV$'!T22</f>
        <v>9.9953456107741381E-2</v>
      </c>
      <c r="U22" s="22">
        <f>'[3]Net CNV$'!U22</f>
        <v>56027.892924850486</v>
      </c>
      <c r="V22" s="23">
        <f>'[3]Net CNV$'!V22</f>
        <v>0.16194244158519122</v>
      </c>
      <c r="W22" s="24">
        <f>'[3]Net CNV$'!W22</f>
        <v>0.17190626240467874</v>
      </c>
      <c r="X22" s="22">
        <f>'[3]Net CNV$'!X22</f>
        <v>39914.686203844933</v>
      </c>
      <c r="Y22" s="23">
        <f>'[3]Net CNV$'!Y22</f>
        <v>5.0321214790250653E-2</v>
      </c>
      <c r="Z22" s="24">
        <f>'[3]Net CNV$'!Z22</f>
        <v>6.5634004376071378E-2</v>
      </c>
      <c r="AA22" s="22"/>
      <c r="AB22" s="23"/>
      <c r="AC22" s="24"/>
      <c r="AD22" s="22"/>
      <c r="AE22" s="23"/>
      <c r="AF22" s="24"/>
      <c r="AG22" s="22"/>
      <c r="AH22" s="23"/>
      <c r="AI22" s="24"/>
      <c r="AJ22" s="22"/>
      <c r="AK22" s="23"/>
      <c r="AL22" s="24"/>
    </row>
    <row r="23" spans="1:38" x14ac:dyDescent="0.2">
      <c r="A23">
        <v>17</v>
      </c>
      <c r="B23" s="13" t="s">
        <v>170</v>
      </c>
      <c r="C23" s="14">
        <f>'[3]Net CNV$'!C23</f>
        <v>45278.702799393854</v>
      </c>
      <c r="D23" s="15">
        <f>'[3]Net CNV$'!D23</f>
        <v>0.36873978172215205</v>
      </c>
      <c r="E23" s="16">
        <f>'[3]Net CNV$'!E23</f>
        <v>0.37564867117734335</v>
      </c>
      <c r="F23" s="14">
        <f>'[3]Net CNV$'!F23</f>
        <v>60233.574676082208</v>
      </c>
      <c r="G23" s="15">
        <f>'[3]Net CNV$'!G23</f>
        <v>0.18313603514394317</v>
      </c>
      <c r="H23" s="16">
        <f>'[3]Net CNV$'!H23</f>
        <v>0.19172955636864558</v>
      </c>
      <c r="I23" s="14">
        <f>'[3]Net CNV$'!I23</f>
        <v>40650.019121906749</v>
      </c>
      <c r="J23" s="15">
        <f>'[3]Net CNV$'!J23</f>
        <v>0.65402244790178465</v>
      </c>
      <c r="K23" s="16">
        <f>'[3]Net CNV$'!K23</f>
        <v>0.73876617867742511</v>
      </c>
      <c r="L23" s="14">
        <f>'[3]Net CNV$'!L23</f>
        <v>35765.189084108584</v>
      </c>
      <c r="M23" s="15">
        <f>'[3]Net CNV$'!M23</f>
        <v>0.5746248555411565</v>
      </c>
      <c r="N23" s="16">
        <f>'[3]Net CNV$'!N23</f>
        <v>0.63696483500212708</v>
      </c>
      <c r="O23" s="14">
        <f>'[3]Net CNV$'!O23</f>
        <v>46953.480228823995</v>
      </c>
      <c r="P23" s="15">
        <f>'[3]Net CNV$'!P23</f>
        <v>0.31245873090710369</v>
      </c>
      <c r="Q23" s="16">
        <f>'[3]Net CNV$'!Q23</f>
        <v>0.3420642904426402</v>
      </c>
      <c r="R23" s="14">
        <f>'[3]Net CNV$'!R23</f>
        <v>62597.229647118729</v>
      </c>
      <c r="S23" s="15">
        <f>'[3]Net CNV$'!S23</f>
        <v>9.8387122400012669E-2</v>
      </c>
      <c r="T23" s="16">
        <f>'[3]Net CNV$'!T23</f>
        <v>0.1001058460904273</v>
      </c>
      <c r="U23" s="14">
        <f>'[3]Net CNV$'!U23</f>
        <v>56016.123666646847</v>
      </c>
      <c r="V23" s="15">
        <f>'[3]Net CNV$'!V23</f>
        <v>0.16291070892477999</v>
      </c>
      <c r="W23" s="16">
        <f>'[3]Net CNV$'!W23</f>
        <v>0.17165451486787608</v>
      </c>
      <c r="X23" s="14">
        <f>'[3]Net CNV$'!X23</f>
        <v>39914.390608642017</v>
      </c>
      <c r="Y23" s="15">
        <f>'[3]Net CNV$'!Y23</f>
        <v>5.6981658044436952E-2</v>
      </c>
      <c r="Z23" s="16">
        <f>'[3]Net CNV$'!Z23</f>
        <v>7.0745942141712842E-2</v>
      </c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L23" s="16"/>
    </row>
    <row r="24" spans="1:38" x14ac:dyDescent="0.2">
      <c r="A24">
        <v>18</v>
      </c>
      <c r="B24" s="17" t="s">
        <v>171</v>
      </c>
      <c r="C24" s="18">
        <f>'[3]Net CNV$'!C24</f>
        <v>45341.847674990182</v>
      </c>
      <c r="D24" s="19">
        <f>'[3]Net CNV$'!D24</f>
        <v>0.37187086688156973</v>
      </c>
      <c r="E24" s="20">
        <f>'[3]Net CNV$'!E24</f>
        <v>0.37810351497172118</v>
      </c>
      <c r="F24" s="18">
        <f>'[3]Net CNV$'!F24</f>
        <v>60241.624442557033</v>
      </c>
      <c r="G24" s="19">
        <f>'[3]Net CNV$'!G24</f>
        <v>0.18365276159008881</v>
      </c>
      <c r="H24" s="20">
        <f>'[3]Net CNV$'!H24</f>
        <v>0.19061597132184366</v>
      </c>
      <c r="I24" s="18">
        <f>'[3]Net CNV$'!I24</f>
        <v>40714.866330888573</v>
      </c>
      <c r="J24" s="19">
        <f>'[3]Net CNV$'!J24</f>
        <v>0.68713820520652369</v>
      </c>
      <c r="K24" s="20">
        <f>'[3]Net CNV$'!K24</f>
        <v>0.74216783426814614</v>
      </c>
      <c r="L24" s="18">
        <f>'[3]Net CNV$'!L24</f>
        <v>35870.250271921592</v>
      </c>
      <c r="M24" s="19">
        <f>'[3]Net CNV$'!M24</f>
        <v>0.58648613671948957</v>
      </c>
      <c r="N24" s="20">
        <f>'[3]Net CNV$'!N24</f>
        <v>0.63668604881057833</v>
      </c>
      <c r="O24" s="18">
        <f>'[3]Net CNV$'!O24</f>
        <v>47018.043103360469</v>
      </c>
      <c r="P24" s="19">
        <f>'[3]Net CNV$'!P24</f>
        <v>0.31900880233488876</v>
      </c>
      <c r="Q24" s="20">
        <f>'[3]Net CNV$'!Q24</f>
        <v>0.3419699117213556</v>
      </c>
      <c r="R24" s="18">
        <f>'[3]Net CNV$'!R24</f>
        <v>62620.063272128857</v>
      </c>
      <c r="S24" s="19">
        <f>'[3]Net CNV$'!S24</f>
        <v>0.10053956089277397</v>
      </c>
      <c r="T24" s="20">
        <f>'[3]Net CNV$'!T24</f>
        <v>0.10227439121697331</v>
      </c>
      <c r="U24" s="18">
        <f>'[3]Net CNV$'!U24</f>
        <v>56032.871350860703</v>
      </c>
      <c r="V24" s="19">
        <f>'[3]Net CNV$'!V24</f>
        <v>0.16475227250059468</v>
      </c>
      <c r="W24" s="20">
        <f>'[3]Net CNV$'!W24</f>
        <v>0.17293378107419471</v>
      </c>
      <c r="X24" s="18">
        <f>'[3]Net CNV$'!X24</f>
        <v>39891.818867893082</v>
      </c>
      <c r="Y24" s="19">
        <f>'[3]Net CNV$'!Y24</f>
        <v>5.7298933146598952E-2</v>
      </c>
      <c r="Z24" s="20">
        <f>'[3]Net CNV$'!Z24</f>
        <v>7.0753759578513695E-2</v>
      </c>
      <c r="AA24" s="18"/>
      <c r="AB24" s="19"/>
      <c r="AC24" s="20"/>
      <c r="AD24" s="18"/>
      <c r="AE24" s="19"/>
      <c r="AF24" s="20"/>
      <c r="AG24" s="18"/>
      <c r="AH24" s="19"/>
      <c r="AI24" s="20"/>
      <c r="AJ24" s="18"/>
      <c r="AK24" s="19"/>
      <c r="AL24" s="20"/>
    </row>
    <row r="25" spans="1:38" x14ac:dyDescent="0.2">
      <c r="A25">
        <v>19</v>
      </c>
      <c r="B25" s="17" t="s">
        <v>172</v>
      </c>
      <c r="C25" s="18">
        <f>'[3]Net CNV$'!C25</f>
        <v>45356.27622699018</v>
      </c>
      <c r="D25" s="19">
        <f>'[3]Net CNV$'!D25</f>
        <v>0.37459320083523706</v>
      </c>
      <c r="E25" s="20">
        <f>'[3]Net CNV$'!E25</f>
        <v>0.37857957316096619</v>
      </c>
      <c r="F25" s="18">
        <f>'[3]Net CNV$'!F25</f>
        <v>60242.882140191337</v>
      </c>
      <c r="G25" s="19">
        <f>'[3]Net CNV$'!G25</f>
        <v>0.18657018644652082</v>
      </c>
      <c r="H25" s="20">
        <f>'[3]Net CNV$'!H25</f>
        <v>0.19042486501565531</v>
      </c>
      <c r="I25" s="18">
        <f>'[3]Net CNV$'!I25</f>
        <v>40737.575103582698</v>
      </c>
      <c r="J25" s="19">
        <f>'[3]Net CNV$'!J25</f>
        <v>0.69520706697974</v>
      </c>
      <c r="K25" s="20">
        <f>'[3]Net CNV$'!K25</f>
        <v>0.74146872014838439</v>
      </c>
      <c r="L25" s="18">
        <f>'[3]Net CNV$'!L25</f>
        <v>35931.681987253229</v>
      </c>
      <c r="M25" s="19">
        <f>'[3]Net CNV$'!M25</f>
        <v>0.5963015807268327</v>
      </c>
      <c r="N25" s="20">
        <f>'[3]Net CNV$'!N25</f>
        <v>0.62962379371274002</v>
      </c>
      <c r="O25" s="18">
        <f>'[3]Net CNV$'!O25</f>
        <v>47025.334309360471</v>
      </c>
      <c r="P25" s="19">
        <f>'[3]Net CNV$'!P25</f>
        <v>0.32106636406967937</v>
      </c>
      <c r="Q25" s="20">
        <f>'[3]Net CNV$'!Q25</f>
        <v>0.36071830346087402</v>
      </c>
      <c r="R25" s="18">
        <f>'[3]Net CNV$'!R25</f>
        <v>62624.423688087016</v>
      </c>
      <c r="S25" s="19">
        <f>'[3]Net CNV$'!S25</f>
        <v>0.10103175653917752</v>
      </c>
      <c r="T25" s="20">
        <f>'[3]Net CNV$'!T25</f>
        <v>0.10244339321907422</v>
      </c>
      <c r="U25" s="18">
        <f>'[3]Net CNV$'!U25</f>
        <v>56033.022232133102</v>
      </c>
      <c r="V25" s="19">
        <f>'[3]Net CNV$'!V25</f>
        <v>0.16592127697253722</v>
      </c>
      <c r="W25" s="20">
        <f>'[3]Net CNV$'!W25</f>
        <v>0.17289433106554641</v>
      </c>
      <c r="X25" s="18">
        <f>'[3]Net CNV$'!X25</f>
        <v>39892.625070296061</v>
      </c>
      <c r="Y25" s="19">
        <f>'[3]Net CNV$'!Y25</f>
        <v>5.8175615630872562E-2</v>
      </c>
      <c r="Z25" s="20">
        <f>'[3]Net CNV$'!Z25</f>
        <v>7.0379915472835369E-2</v>
      </c>
      <c r="AA25" s="18"/>
      <c r="AB25" s="19"/>
      <c r="AC25" s="20"/>
      <c r="AD25" s="18"/>
      <c r="AE25" s="19"/>
      <c r="AF25" s="20"/>
      <c r="AG25" s="18"/>
      <c r="AH25" s="19"/>
      <c r="AI25" s="20"/>
      <c r="AJ25" s="18"/>
      <c r="AK25" s="19"/>
      <c r="AL25" s="20"/>
    </row>
    <row r="26" spans="1:38" ht="13.5" thickBot="1" x14ac:dyDescent="0.25">
      <c r="A26">
        <v>20</v>
      </c>
      <c r="B26" s="21" t="s">
        <v>173</v>
      </c>
      <c r="C26" s="22">
        <f>'[3]Net CNV$'!C26</f>
        <v>45352.670324990177</v>
      </c>
      <c r="D26" s="23">
        <f>'[3]Net CNV$'!D26</f>
        <v>0.37473521969158941</v>
      </c>
      <c r="E26" s="24">
        <f>'[3]Net CNV$'!E26</f>
        <v>0.37874181231441173</v>
      </c>
      <c r="F26" s="22">
        <f>'[3]Net CNV$'!F26</f>
        <v>60244.559567691336</v>
      </c>
      <c r="G26" s="23">
        <f>'[3]Net CNV$'!G26</f>
        <v>0.18656499165443219</v>
      </c>
      <c r="H26" s="24">
        <f>'[3]Net CNV$'!H26</f>
        <v>0.19042329392281004</v>
      </c>
      <c r="I26" s="22">
        <f>'[3]Net CNV$'!I26</f>
        <v>40743.916968936581</v>
      </c>
      <c r="J26" s="23">
        <f>'[3]Net CNV$'!J26</f>
        <v>0.69617234231520231</v>
      </c>
      <c r="K26" s="24">
        <f>'[3]Net CNV$'!K26</f>
        <v>0.74137859048765142</v>
      </c>
      <c r="L26" s="22">
        <f>'[3]Net CNV$'!L26</f>
        <v>35931.710210988036</v>
      </c>
      <c r="M26" s="23">
        <f>'[3]Net CNV$'!M26</f>
        <v>0.59684688083473092</v>
      </c>
      <c r="N26" s="24">
        <f>'[3]Net CNV$'!N26</f>
        <v>0.62964546721999459</v>
      </c>
      <c r="O26" s="22">
        <f>'[3]Net CNV$'!O26</f>
        <v>47050.781243203586</v>
      </c>
      <c r="P26" s="23">
        <f>'[3]Net CNV$'!P26</f>
        <v>0.32282803766211354</v>
      </c>
      <c r="Q26" s="24">
        <f>'[3]Net CNV$'!Q26</f>
        <v>0.36133446123146068</v>
      </c>
      <c r="R26" s="22">
        <f>'[3]Net CNV$'!R26</f>
        <v>62633.592604814476</v>
      </c>
      <c r="S26" s="23">
        <f>'[3]Net CNV$'!S26</f>
        <v>0.10204548574912126</v>
      </c>
      <c r="T26" s="24">
        <f>'[3]Net CNV$'!T26</f>
        <v>0.10365126904395389</v>
      </c>
      <c r="U26" s="22">
        <f>'[3]Net CNV$'!U26</f>
        <v>56033.022576138705</v>
      </c>
      <c r="V26" s="23">
        <f>'[3]Net CNV$'!V26</f>
        <v>0.16606906517827752</v>
      </c>
      <c r="W26" s="24">
        <f>'[3]Net CNV$'!W26</f>
        <v>0.17295137438461788</v>
      </c>
      <c r="X26" s="22"/>
      <c r="Y26" s="23"/>
      <c r="Z26" s="24"/>
      <c r="AA26" s="22"/>
      <c r="AB26" s="23"/>
      <c r="AC26" s="24"/>
      <c r="AD26" s="22"/>
      <c r="AE26" s="23"/>
      <c r="AF26" s="24"/>
      <c r="AG26" s="22"/>
      <c r="AH26" s="23"/>
      <c r="AI26" s="24"/>
      <c r="AJ26" s="22"/>
      <c r="AK26" s="23"/>
      <c r="AL26" s="24"/>
    </row>
    <row r="27" spans="1:38" x14ac:dyDescent="0.2">
      <c r="A27">
        <v>21</v>
      </c>
      <c r="B27" s="13" t="s">
        <v>174</v>
      </c>
      <c r="C27" s="14">
        <f>'[3]Net CNV$'!C27</f>
        <v>45359.185148814475</v>
      </c>
      <c r="D27" s="15">
        <f>'[3]Net CNV$'!D27</f>
        <v>0.37614244206154573</v>
      </c>
      <c r="E27" s="16">
        <f>'[3]Net CNV$'!E27</f>
        <v>0.38012008689560683</v>
      </c>
      <c r="F27" s="14">
        <f>'[3]Net CNV$'!F27</f>
        <v>60250.223899587138</v>
      </c>
      <c r="G27" s="15">
        <f>'[3]Net CNV$'!G27</f>
        <v>0.18731147837331569</v>
      </c>
      <c r="H27" s="16">
        <f>'[3]Net CNV$'!H27</f>
        <v>0.18943788765816214</v>
      </c>
      <c r="I27" s="14">
        <f>'[3]Net CNV$'!I27</f>
        <v>40793.042100431427</v>
      </c>
      <c r="J27" s="15">
        <f>'[3]Net CNV$'!J27</f>
        <v>0.71010704218005727</v>
      </c>
      <c r="K27" s="16">
        <f>'[3]Net CNV$'!K27</f>
        <v>0.74155806171704086</v>
      </c>
      <c r="L27" s="14">
        <f>'[3]Net CNV$'!L27</f>
        <v>35947.074173819376</v>
      </c>
      <c r="M27" s="15">
        <f>'[3]Net CNV$'!M27</f>
        <v>0.59802082199623252</v>
      </c>
      <c r="N27" s="16">
        <f>'[3]Net CNV$'!N27</f>
        <v>0.6305071440587926</v>
      </c>
      <c r="O27" s="14">
        <f>'[3]Net CNV$'!O27</f>
        <v>47065.352999203584</v>
      </c>
      <c r="P27" s="15">
        <f>'[3]Net CNV$'!P27</f>
        <v>0.32484363139448158</v>
      </c>
      <c r="Q27" s="16">
        <f>'[3]Net CNV$'!Q27</f>
        <v>0.36198696973167366</v>
      </c>
      <c r="R27" s="14">
        <f>'[3]Net CNV$'!R27</f>
        <v>62641.949291262747</v>
      </c>
      <c r="S27" s="15">
        <f>'[3]Net CNV$'!S27</f>
        <v>0.10295587159694625</v>
      </c>
      <c r="T27" s="16">
        <f>'[3]Net CNV$'!T27</f>
        <v>0.10421765765606195</v>
      </c>
      <c r="U27" s="14">
        <f>'[3]Net CNV$'!U27</f>
        <v>56028.8452348387</v>
      </c>
      <c r="V27" s="15">
        <f>'[3]Net CNV$'!V27</f>
        <v>0.1663941644060955</v>
      </c>
      <c r="W27" s="16">
        <f>'[3]Net CNV$'!W27</f>
        <v>0.17178666945812554</v>
      </c>
      <c r="X27" s="14"/>
      <c r="Y27" s="15"/>
      <c r="Z27" s="16"/>
      <c r="AA27" s="14"/>
      <c r="AB27" s="15"/>
      <c r="AC27" s="16"/>
      <c r="AD27" s="14"/>
      <c r="AE27" s="15"/>
      <c r="AF27" s="16"/>
      <c r="AG27" s="14"/>
      <c r="AH27" s="15"/>
      <c r="AI27" s="16"/>
      <c r="AJ27" s="14"/>
      <c r="AK27" s="15"/>
      <c r="AL27" s="16"/>
    </row>
    <row r="28" spans="1:38" x14ac:dyDescent="0.2">
      <c r="A28">
        <v>22</v>
      </c>
      <c r="B28" s="17" t="s">
        <v>175</v>
      </c>
      <c r="C28" s="18">
        <f>'[3]Net CNV$'!C28</f>
        <v>45364.737534814471</v>
      </c>
      <c r="D28" s="19">
        <f>'[3]Net CNV$'!D28</f>
        <v>0.37675121842555526</v>
      </c>
      <c r="E28" s="20">
        <f>'[3]Net CNV$'!E28</f>
        <v>0.37958997560750912</v>
      </c>
      <c r="F28" s="18">
        <f>'[3]Net CNV$'!F28</f>
        <v>60250.287533846044</v>
      </c>
      <c r="G28" s="19">
        <f>'[3]Net CNV$'!G28</f>
        <v>0.18731579179974062</v>
      </c>
      <c r="H28" s="20">
        <f>'[3]Net CNV$'!H28</f>
        <v>0.18943290282558806</v>
      </c>
      <c r="I28" s="18">
        <f>'[3]Net CNV$'!I28</f>
        <v>40809.386847659436</v>
      </c>
      <c r="J28" s="19">
        <f>'[3]Net CNV$'!J28</f>
        <v>0.71507580662637504</v>
      </c>
      <c r="K28" s="20">
        <f>'[3]Net CNV$'!K28</f>
        <v>0.74494404887891053</v>
      </c>
      <c r="L28" s="18">
        <f>'[3]Net CNV$'!L28</f>
        <v>36015.27792923605</v>
      </c>
      <c r="M28" s="19">
        <f>'[3]Net CNV$'!M28</f>
        <v>0.60220731554174434</v>
      </c>
      <c r="N28" s="20">
        <f>'[3]Net CNV$'!N28</f>
        <v>0.62967681842708012</v>
      </c>
      <c r="O28" s="18">
        <f>'[3]Net CNV$'!O28</f>
        <v>47081.777302081835</v>
      </c>
      <c r="P28" s="19">
        <f>'[3]Net CNV$'!P28</f>
        <v>0.32692732876276231</v>
      </c>
      <c r="Q28" s="20">
        <f>'[3]Net CNV$'!Q28</f>
        <v>0.36330658495992257</v>
      </c>
      <c r="R28" s="18">
        <f>'[3]Net CNV$'!R28</f>
        <v>62647.650606740761</v>
      </c>
      <c r="S28" s="19">
        <f>'[3]Net CNV$'!S28</f>
        <v>0.10361166840342098</v>
      </c>
      <c r="T28" s="20">
        <f>'[3]Net CNV$'!T28</f>
        <v>0.10467929901020041</v>
      </c>
      <c r="U28" s="18">
        <f>'[3]Net CNV$'!U28</f>
        <v>56032.942969299016</v>
      </c>
      <c r="V28" s="19">
        <f>'[3]Net CNV$'!V28</f>
        <v>0.16702852953129768</v>
      </c>
      <c r="W28" s="20">
        <f>'[3]Net CNV$'!W28</f>
        <v>0.16958560378152812</v>
      </c>
      <c r="X28" s="18"/>
      <c r="Y28" s="19"/>
      <c r="Z28" s="20"/>
      <c r="AA28" s="18"/>
      <c r="AB28" s="19"/>
      <c r="AC28" s="20"/>
      <c r="AD28" s="18"/>
      <c r="AE28" s="19"/>
      <c r="AF28" s="20"/>
      <c r="AG28" s="18"/>
      <c r="AH28" s="19"/>
      <c r="AI28" s="20"/>
      <c r="AJ28" s="18"/>
      <c r="AK28" s="19"/>
      <c r="AL28" s="20"/>
    </row>
    <row r="29" spans="1:38" x14ac:dyDescent="0.2">
      <c r="A29">
        <v>23</v>
      </c>
      <c r="B29" s="17" t="s">
        <v>176</v>
      </c>
      <c r="C29" s="18">
        <f>'[3]Net CNV$'!C29</f>
        <v>45368.624150814467</v>
      </c>
      <c r="D29" s="19">
        <f>'[3]Net CNV$'!D29</f>
        <v>0.37805593087521966</v>
      </c>
      <c r="E29" s="20">
        <f>'[3]Net CNV$'!E29</f>
        <v>0.38059205661334855</v>
      </c>
      <c r="F29" s="18">
        <f>'[3]Net CNV$'!F29</f>
        <v>60250.520008390573</v>
      </c>
      <c r="G29" s="19">
        <f>'[3]Net CNV$'!G29</f>
        <v>0.18737866230420103</v>
      </c>
      <c r="H29" s="20">
        <f>'[3]Net CNV$'!H29</f>
        <v>0.18942639050248103</v>
      </c>
      <c r="I29" s="18">
        <f>'[3]Net CNV$'!I29</f>
        <v>40811.051274363432</v>
      </c>
      <c r="J29" s="19">
        <f>'[3]Net CNV$'!J29</f>
        <v>0.71754788084412602</v>
      </c>
      <c r="K29" s="20">
        <f>'[3]Net CNV$'!K29</f>
        <v>0.74443966773389103</v>
      </c>
      <c r="L29" s="18">
        <f>'[3]Net CNV$'!L29</f>
        <v>36019.101100141066</v>
      </c>
      <c r="M29" s="19">
        <f>'[3]Net CNV$'!M29</f>
        <v>0.60351437886727599</v>
      </c>
      <c r="N29" s="20">
        <f>'[3]Net CNV$'!N29</f>
        <v>0.63000231163791098</v>
      </c>
      <c r="O29" s="18">
        <f>'[3]Net CNV$'!O29</f>
        <v>47119.820974081827</v>
      </c>
      <c r="P29" s="19">
        <f>'[3]Net CNV$'!P29</f>
        <v>0.33180093061961347</v>
      </c>
      <c r="Q29" s="20">
        <f>'[3]Net CNV$'!Q29</f>
        <v>0.38223296393231831</v>
      </c>
      <c r="R29" s="18">
        <f>'[3]Net CNV$'!R29</f>
        <v>62642.77147719526</v>
      </c>
      <c r="S29" s="19">
        <f>'[3]Net CNV$'!S29</f>
        <v>0.10350729745313879</v>
      </c>
      <c r="T29" s="20">
        <f>'[3]Net CNV$'!T29</f>
        <v>0.10420555771956225</v>
      </c>
      <c r="U29" s="18">
        <f>'[3]Net CNV$'!U29</f>
        <v>56035.691204836112</v>
      </c>
      <c r="V29" s="19">
        <f>'[3]Net CNV$'!V29</f>
        <v>0.16817814583789903</v>
      </c>
      <c r="W29" s="20">
        <f>'[3]Net CNV$'!W29</f>
        <v>0.16991420057811521</v>
      </c>
      <c r="X29" s="18"/>
      <c r="Y29" s="19"/>
      <c r="Z29" s="20"/>
      <c r="AA29" s="18"/>
      <c r="AB29" s="19"/>
      <c r="AC29" s="20"/>
      <c r="AD29" s="18"/>
      <c r="AE29" s="19"/>
      <c r="AF29" s="20"/>
      <c r="AG29" s="18"/>
      <c r="AH29" s="19"/>
      <c r="AI29" s="20"/>
      <c r="AJ29" s="18"/>
      <c r="AK29" s="19"/>
      <c r="AL29" s="20"/>
    </row>
    <row r="30" spans="1:38" ht="13.5" thickBot="1" x14ac:dyDescent="0.25">
      <c r="A30">
        <v>24</v>
      </c>
      <c r="B30" s="21" t="s">
        <v>177</v>
      </c>
      <c r="C30" s="22">
        <f>'[3]Net CNV$'!C30</f>
        <v>45368.662658814472</v>
      </c>
      <c r="D30" s="23">
        <f>'[3]Net CNV$'!D30</f>
        <v>0.37805575780029682</v>
      </c>
      <c r="E30" s="24">
        <f>'[3]Net CNV$'!E30</f>
        <v>0.38002723247401626</v>
      </c>
      <c r="F30" s="22">
        <f>'[3]Net CNV$'!F30</f>
        <v>60250.520008390573</v>
      </c>
      <c r="G30" s="23">
        <f>'[3]Net CNV$'!G30</f>
        <v>0.18737866230420103</v>
      </c>
      <c r="H30" s="24">
        <f>'[3]Net CNV$'!H30</f>
        <v>0.18942639050248103</v>
      </c>
      <c r="I30" s="22">
        <f>'[3]Net CNV$'!I30</f>
        <v>40811.188151392591</v>
      </c>
      <c r="J30" s="23">
        <f>'[3]Net CNV$'!J30</f>
        <v>0.71786727003832351</v>
      </c>
      <c r="K30" s="24">
        <f>'[3]Net CNV$'!K30</f>
        <v>0.74297470917021824</v>
      </c>
      <c r="L30" s="22">
        <f>'[3]Net CNV$'!L30</f>
        <v>36036.281831490909</v>
      </c>
      <c r="M30" s="23">
        <f>'[3]Net CNV$'!M30</f>
        <v>0.60576319757197605</v>
      </c>
      <c r="N30" s="24">
        <f>'[3]Net CNV$'!N30</f>
        <v>0.62667877998197807</v>
      </c>
      <c r="O30" s="22">
        <f>'[3]Net CNV$'!O30</f>
        <v>47124.348116081826</v>
      </c>
      <c r="P30" s="23">
        <f>'[3]Net CNV$'!P30</f>
        <v>0.33232425840111596</v>
      </c>
      <c r="Q30" s="24">
        <f>'[3]Net CNV$'!Q30</f>
        <v>0.38247473644178032</v>
      </c>
      <c r="R30" s="22">
        <f>'[3]Net CNV$'!R30</f>
        <v>62651.29708622543</v>
      </c>
      <c r="S30" s="23">
        <f>'[3]Net CNV$'!S30</f>
        <v>0.10442887069307973</v>
      </c>
      <c r="T30" s="24">
        <f>'[3]Net CNV$'!T30</f>
        <v>0.10506368652153354</v>
      </c>
      <c r="U30" s="22"/>
      <c r="V30" s="23"/>
      <c r="W30" s="24"/>
      <c r="X30" s="22"/>
      <c r="Y30" s="23"/>
      <c r="Z30" s="24"/>
      <c r="AA30" s="22"/>
      <c r="AB30" s="23"/>
      <c r="AC30" s="24"/>
      <c r="AD30" s="22"/>
      <c r="AE30" s="23"/>
      <c r="AF30" s="24"/>
      <c r="AG30" s="22"/>
      <c r="AH30" s="23"/>
      <c r="AI30" s="24"/>
      <c r="AJ30" s="22"/>
      <c r="AK30" s="23"/>
      <c r="AL30" s="24"/>
    </row>
    <row r="31" spans="1:38" x14ac:dyDescent="0.2">
      <c r="A31">
        <v>25</v>
      </c>
      <c r="B31" s="13" t="s">
        <v>178</v>
      </c>
      <c r="C31" s="14">
        <f>'[3]Net CNV$'!C31</f>
        <v>45370.088194814474</v>
      </c>
      <c r="D31" s="15">
        <f>'[3]Net CNV$'!D31</f>
        <v>0.37832915338758311</v>
      </c>
      <c r="E31" s="16">
        <f>'[3]Net CNV$'!E31</f>
        <v>0.38010521141652875</v>
      </c>
      <c r="F31" s="14">
        <f>'[3]Net CNV$'!F31</f>
        <v>60252.386836449892</v>
      </c>
      <c r="G31" s="15">
        <f>'[3]Net CNV$'!G31</f>
        <v>0.18769216152937473</v>
      </c>
      <c r="H31" s="16">
        <f>'[3]Net CNV$'!H31</f>
        <v>0.18909127705610343</v>
      </c>
      <c r="I31" s="14">
        <f>'[3]Net CNV$'!I31</f>
        <v>40816.157030059636</v>
      </c>
      <c r="J31" s="15">
        <f>'[3]Net CNV$'!J31</f>
        <v>0.72147610599912759</v>
      </c>
      <c r="K31" s="16">
        <f>'[3]Net CNV$'!K31</f>
        <v>0.74387717623559035</v>
      </c>
      <c r="L31" s="14">
        <f>'[3]Net CNV$'!L31</f>
        <v>36044.721091783256</v>
      </c>
      <c r="M31" s="15">
        <f>'[3]Net CNV$'!M31</f>
        <v>0.60769931452912662</v>
      </c>
      <c r="N31" s="16">
        <f>'[3]Net CNV$'!N31</f>
        <v>0.62953848231139731</v>
      </c>
      <c r="O31" s="14">
        <f>'[3]Net CNV$'!O31</f>
        <v>47128.674095637158</v>
      </c>
      <c r="P31" s="15">
        <f>'[3]Net CNV$'!P31</f>
        <v>0.33315383278918198</v>
      </c>
      <c r="Q31" s="16">
        <f>'[3]Net CNV$'!Q31</f>
        <v>0.38228181222851482</v>
      </c>
      <c r="R31" s="14">
        <f>'[3]Net CNV$'!R31</f>
        <v>62651.670399862021</v>
      </c>
      <c r="S31" s="15">
        <f>'[3]Net CNV$'!S31</f>
        <v>0.10447997985104571</v>
      </c>
      <c r="T31" s="16">
        <f>'[3]Net CNV$'!T31</f>
        <v>0.10508690325968839</v>
      </c>
      <c r="U31" s="14"/>
      <c r="V31" s="15"/>
      <c r="W31" s="16"/>
      <c r="X31" s="14"/>
      <c r="Y31" s="15"/>
      <c r="Z31" s="16"/>
      <c r="AA31" s="14"/>
      <c r="AB31" s="15"/>
      <c r="AC31" s="16"/>
      <c r="AD31" s="14"/>
      <c r="AE31" s="15"/>
      <c r="AF31" s="16"/>
      <c r="AG31" s="14"/>
      <c r="AH31" s="15"/>
      <c r="AI31" s="16"/>
      <c r="AJ31" s="14"/>
      <c r="AK31" s="15"/>
      <c r="AL31" s="16"/>
    </row>
    <row r="32" spans="1:38" x14ac:dyDescent="0.2">
      <c r="A32">
        <v>26</v>
      </c>
      <c r="B32" s="17" t="s">
        <v>179</v>
      </c>
      <c r="C32" s="18">
        <f>'[3]Net CNV$'!C32</f>
        <v>45370.751270814471</v>
      </c>
      <c r="D32" s="19">
        <f>'[3]Net CNV$'!D32</f>
        <v>0.37843117217476729</v>
      </c>
      <c r="E32" s="20">
        <f>'[3]Net CNV$'!E32</f>
        <v>0.38016315917545257</v>
      </c>
      <c r="F32" s="18">
        <f>'[3]Net CNV$'!F32</f>
        <v>60252.461110696146</v>
      </c>
      <c r="G32" s="19">
        <f>'[3]Net CNV$'!G32</f>
        <v>0.18771178793157092</v>
      </c>
      <c r="H32" s="20">
        <f>'[3]Net CNV$'!H32</f>
        <v>0.18891449927653584</v>
      </c>
      <c r="I32" s="18">
        <f>'[3]Net CNV$'!I32</f>
        <v>40823.94349442987</v>
      </c>
      <c r="J32" s="19">
        <f>'[3]Net CNV$'!J32</f>
        <v>0.72774775543856729</v>
      </c>
      <c r="K32" s="20">
        <f>'[3]Net CNV$'!K32</f>
        <v>0.7447920106727306</v>
      </c>
      <c r="L32" s="18">
        <f>'[3]Net CNV$'!L32</f>
        <v>36045.590753820405</v>
      </c>
      <c r="M32" s="19">
        <f>'[3]Net CNV$'!M32</f>
        <v>0.60992539916150845</v>
      </c>
      <c r="N32" s="20">
        <f>'[3]Net CNV$'!N32</f>
        <v>0.62967122224646177</v>
      </c>
      <c r="O32" s="18">
        <f>'[3]Net CNV$'!O32</f>
        <v>47169.181687637159</v>
      </c>
      <c r="P32" s="19">
        <f>'[3]Net CNV$'!P32</f>
        <v>0.33719343029473015</v>
      </c>
      <c r="Q32" s="20">
        <f>'[3]Net CNV$'!Q32</f>
        <v>0.38199234654842013</v>
      </c>
      <c r="R32" s="18">
        <f>'[3]Net CNV$'!R32</f>
        <v>62659.842211783369</v>
      </c>
      <c r="S32" s="19">
        <f>'[3]Net CNV$'!S32</f>
        <v>0.10538393660605264</v>
      </c>
      <c r="T32" s="20">
        <f>'[3]Net CNV$'!T32</f>
        <v>0.10580342757068334</v>
      </c>
      <c r="U32" s="18"/>
      <c r="V32" s="19"/>
      <c r="W32" s="20"/>
      <c r="X32" s="18"/>
      <c r="Y32" s="19"/>
      <c r="Z32" s="20"/>
      <c r="AA32" s="18"/>
      <c r="AB32" s="19"/>
      <c r="AC32" s="20"/>
      <c r="AD32" s="18"/>
      <c r="AE32" s="19"/>
      <c r="AF32" s="20"/>
      <c r="AG32" s="18"/>
      <c r="AH32" s="19"/>
      <c r="AI32" s="20"/>
      <c r="AJ32" s="18"/>
      <c r="AK32" s="19"/>
      <c r="AL32" s="20"/>
    </row>
    <row r="33" spans="1:38" x14ac:dyDescent="0.2">
      <c r="A33">
        <v>27</v>
      </c>
      <c r="B33" s="17" t="s">
        <v>180</v>
      </c>
      <c r="C33" s="18">
        <f>'[3]Net CNV$'!C33</f>
        <v>45373.053206814475</v>
      </c>
      <c r="D33" s="19">
        <f>'[3]Net CNV$'!D33</f>
        <v>0.37861559949739915</v>
      </c>
      <c r="E33" s="20">
        <f>'[3]Net CNV$'!E33</f>
        <v>0.37983276226502799</v>
      </c>
      <c r="F33" s="18">
        <f>'[3]Net CNV$'!F33</f>
        <v>60252.471373196153</v>
      </c>
      <c r="G33" s="19">
        <f>'[3]Net CNV$'!G33</f>
        <v>0.18771277853173082</v>
      </c>
      <c r="H33" s="20">
        <f>'[3]Net CNV$'!H33</f>
        <v>0.1889148981608372</v>
      </c>
      <c r="I33" s="18">
        <f>'[3]Net CNV$'!I33</f>
        <v>40871.797362124271</v>
      </c>
      <c r="J33" s="19">
        <f>'[3]Net CNV$'!J33</f>
        <v>0.73614987670949106</v>
      </c>
      <c r="K33" s="20">
        <f>'[3]Net CNV$'!K33</f>
        <v>0.74732190088846751</v>
      </c>
      <c r="L33" s="18">
        <f>'[3]Net CNV$'!L33</f>
        <v>36044.735638946368</v>
      </c>
      <c r="M33" s="19">
        <f>'[3]Net CNV$'!M33</f>
        <v>0.61661405433710315</v>
      </c>
      <c r="N33" s="20">
        <f>'[3]Net CNV$'!N33</f>
        <v>0.62877675349910667</v>
      </c>
      <c r="O33" s="18">
        <f>'[3]Net CNV$'!O33</f>
        <v>47170.310806896807</v>
      </c>
      <c r="P33" s="19">
        <f>'[3]Net CNV$'!P33</f>
        <v>0.33795759766187478</v>
      </c>
      <c r="Q33" s="20">
        <f>'[3]Net CNV$'!Q33</f>
        <v>0.38180424325322809</v>
      </c>
      <c r="R33" s="18">
        <f>'[3]Net CNV$'!R33</f>
        <v>62660.328619954569</v>
      </c>
      <c r="S33" s="19">
        <f>'[3]Net CNV$'!S33</f>
        <v>0.10544157618854456</v>
      </c>
      <c r="T33" s="20">
        <f>'[3]Net CNV$'!T33</f>
        <v>0.10585483798214294</v>
      </c>
      <c r="U33" s="18"/>
      <c r="V33" s="19"/>
      <c r="W33" s="20"/>
      <c r="X33" s="18"/>
      <c r="Y33" s="19"/>
      <c r="Z33" s="20"/>
      <c r="AA33" s="18"/>
      <c r="AB33" s="19"/>
      <c r="AC33" s="20"/>
      <c r="AD33" s="18"/>
      <c r="AE33" s="19"/>
      <c r="AF33" s="20"/>
      <c r="AG33" s="18"/>
      <c r="AH33" s="19"/>
      <c r="AI33" s="20"/>
      <c r="AJ33" s="18"/>
      <c r="AK33" s="19"/>
      <c r="AL33" s="20"/>
    </row>
    <row r="34" spans="1:38" ht="13.5" thickBot="1" x14ac:dyDescent="0.25">
      <c r="A34">
        <v>28</v>
      </c>
      <c r="B34" s="21" t="s">
        <v>181</v>
      </c>
      <c r="C34" s="22">
        <f>'[3]Net CNV$'!C34</f>
        <v>45373.39165481447</v>
      </c>
      <c r="D34" s="23">
        <f>'[3]Net CNV$'!D34</f>
        <v>0.37863655068206731</v>
      </c>
      <c r="E34" s="24">
        <f>'[3]Net CNV$'!E34</f>
        <v>0.37981774510157884</v>
      </c>
      <c r="F34" s="22">
        <f>'[3]Net CNV$'!F34</f>
        <v>60252.46030569615</v>
      </c>
      <c r="G34" s="23">
        <f>'[3]Net CNV$'!G34</f>
        <v>0.18771281301183615</v>
      </c>
      <c r="H34" s="24">
        <f>'[3]Net CNV$'!H34</f>
        <v>0.1889149328617544</v>
      </c>
      <c r="I34" s="22">
        <f>'[3]Net CNV$'!I34</f>
        <v>40872.873830424272</v>
      </c>
      <c r="J34" s="23">
        <f>'[3]Net CNV$'!J34</f>
        <v>0.73636795453580894</v>
      </c>
      <c r="K34" s="24">
        <f>'[3]Net CNV$'!K34</f>
        <v>0.74704974716064787</v>
      </c>
      <c r="L34" s="22">
        <f>'[3]Net CNV$'!L34</f>
        <v>36047.349091967582</v>
      </c>
      <c r="M34" s="23">
        <f>'[3]Net CNV$'!M34</f>
        <v>0.6172785019739413</v>
      </c>
      <c r="N34" s="24">
        <f>'[3]Net CNV$'!N34</f>
        <v>0.6290107921802689</v>
      </c>
      <c r="O34" s="22">
        <f>'[3]Net CNV$'!O34</f>
        <v>47170.377426896805</v>
      </c>
      <c r="P34" s="23">
        <f>'[3]Net CNV$'!P34</f>
        <v>0.3380000268403246</v>
      </c>
      <c r="Q34" s="24">
        <f>'[3]Net CNV$'!Q34</f>
        <v>0.38187728209423782</v>
      </c>
      <c r="R34" s="22"/>
      <c r="S34" s="23"/>
      <c r="T34" s="24"/>
      <c r="U34" s="22"/>
      <c r="V34" s="23"/>
      <c r="W34" s="24"/>
      <c r="X34" s="22"/>
      <c r="Y34" s="23"/>
      <c r="Z34" s="24"/>
      <c r="AA34" s="22"/>
      <c r="AB34" s="23"/>
      <c r="AC34" s="24"/>
      <c r="AD34" s="22"/>
      <c r="AE34" s="23"/>
      <c r="AF34" s="24"/>
      <c r="AG34" s="22"/>
      <c r="AH34" s="23"/>
      <c r="AI34" s="24"/>
      <c r="AJ34" s="22"/>
      <c r="AK34" s="23"/>
      <c r="AL34" s="24"/>
    </row>
    <row r="35" spans="1:38" x14ac:dyDescent="0.2">
      <c r="A35">
        <v>29</v>
      </c>
      <c r="B35" s="13" t="s">
        <v>182</v>
      </c>
      <c r="C35" s="14">
        <f>'[3]Net CNV$'!C35</f>
        <v>45377.098608814471</v>
      </c>
      <c r="D35" s="15">
        <f>'[3]Net CNV$'!D35</f>
        <v>0.37917971293863756</v>
      </c>
      <c r="E35" s="16">
        <f>'[3]Net CNV$'!E35</f>
        <v>0.37964765797675171</v>
      </c>
      <c r="F35" s="14">
        <f>'[3]Net CNV$'!F35</f>
        <v>60255.626859658631</v>
      </c>
      <c r="G35" s="15">
        <f>'[3]Net CNV$'!G35</f>
        <v>0.18824453144458922</v>
      </c>
      <c r="H35" s="16">
        <f>'[3]Net CNV$'!H35</f>
        <v>0.18888835529635051</v>
      </c>
      <c r="I35" s="14">
        <f>'[3]Net CNV$'!I35</f>
        <v>40873.390404096921</v>
      </c>
      <c r="J35" s="15">
        <f>'[3]Net CNV$'!J35</f>
        <v>0.73698122906304619</v>
      </c>
      <c r="K35" s="16">
        <f>'[3]Net CNV$'!K35</f>
        <v>0.74940468221516932</v>
      </c>
      <c r="L35" s="14">
        <f>'[3]Net CNV$'!L35</f>
        <v>36047.595044720983</v>
      </c>
      <c r="M35" s="15">
        <f>'[3]Net CNV$'!M35</f>
        <v>0.617396814132258</v>
      </c>
      <c r="N35" s="16">
        <f>'[3]Net CNV$'!N35</f>
        <v>0.62912298531378064</v>
      </c>
      <c r="O35" s="14">
        <f>'[3]Net CNV$'!O35</f>
        <v>47250.34209931748</v>
      </c>
      <c r="P35" s="15">
        <f>'[3]Net CNV$'!P35</f>
        <v>0.35345655722948394</v>
      </c>
      <c r="Q35" s="16">
        <f>'[3]Net CNV$'!Q35</f>
        <v>0.3813219693361119</v>
      </c>
      <c r="R35" s="14"/>
      <c r="S35" s="15"/>
      <c r="T35" s="16"/>
      <c r="U35" s="14"/>
      <c r="V35" s="15"/>
      <c r="W35" s="16"/>
      <c r="X35" s="14"/>
      <c r="Y35" s="15"/>
      <c r="Z35" s="16"/>
      <c r="AA35" s="14"/>
      <c r="AB35" s="15"/>
      <c r="AC35" s="16"/>
      <c r="AD35" s="14"/>
      <c r="AE35" s="15"/>
      <c r="AF35" s="16"/>
      <c r="AG35" s="14"/>
      <c r="AH35" s="15"/>
      <c r="AI35" s="16"/>
      <c r="AJ35" s="14"/>
      <c r="AK35" s="15"/>
      <c r="AL35" s="16"/>
    </row>
    <row r="36" spans="1:38" x14ac:dyDescent="0.2">
      <c r="A36">
        <v>30</v>
      </c>
      <c r="B36" s="17" t="s">
        <v>183</v>
      </c>
      <c r="C36" s="18">
        <f>'[3]Net CNV$'!C36</f>
        <v>45377.28584586559</v>
      </c>
      <c r="D36" s="19">
        <f>'[3]Net CNV$'!D36</f>
        <v>0.37920098634648269</v>
      </c>
      <c r="E36" s="20">
        <f>'[3]Net CNV$'!E36</f>
        <v>0.37963579499072453</v>
      </c>
      <c r="F36" s="18">
        <f>'[3]Net CNV$'!F36</f>
        <v>60255.701466399441</v>
      </c>
      <c r="G36" s="19">
        <f>'[3]Net CNV$'!G36</f>
        <v>0.18826871953582394</v>
      </c>
      <c r="H36" s="20">
        <f>'[3]Net CNV$'!H36</f>
        <v>0.18889912117566351</v>
      </c>
      <c r="I36" s="18">
        <f>'[3]Net CNV$'!I36</f>
        <v>40878.944183477448</v>
      </c>
      <c r="J36" s="19">
        <f>'[3]Net CNV$'!J36</f>
        <v>0.73782740011335657</v>
      </c>
      <c r="K36" s="20">
        <f>'[3]Net CNV$'!K36</f>
        <v>0.74941263857388396</v>
      </c>
      <c r="L36" s="18">
        <f>'[3]Net CNV$'!L36</f>
        <v>36052.698968023164</v>
      </c>
      <c r="M36" s="19">
        <f>'[3]Net CNV$'!M36</f>
        <v>0.61957552423273865</v>
      </c>
      <c r="N36" s="20">
        <f>'[3]Net CNV$'!N36</f>
        <v>0.62708203419537811</v>
      </c>
      <c r="O36" s="18">
        <f>'[3]Net CNV$'!O36</f>
        <v>47274.781383317481</v>
      </c>
      <c r="P36" s="19">
        <f>'[3]Net CNV$'!P36</f>
        <v>0.3562877572397557</v>
      </c>
      <c r="Q36" s="20">
        <f>'[3]Net CNV$'!Q36</f>
        <v>0.38274165290035561</v>
      </c>
      <c r="R36" s="18"/>
      <c r="S36" s="19"/>
      <c r="T36" s="20"/>
      <c r="U36" s="18"/>
      <c r="V36" s="19"/>
      <c r="W36" s="20"/>
      <c r="X36" s="18"/>
      <c r="Y36" s="19"/>
      <c r="Z36" s="20"/>
      <c r="AA36" s="18"/>
      <c r="AB36" s="19"/>
      <c r="AC36" s="20"/>
      <c r="AD36" s="18"/>
      <c r="AE36" s="19"/>
      <c r="AF36" s="20"/>
      <c r="AG36" s="18"/>
      <c r="AH36" s="19"/>
      <c r="AI36" s="20"/>
      <c r="AJ36" s="18"/>
      <c r="AK36" s="19"/>
      <c r="AL36" s="20"/>
    </row>
    <row r="37" spans="1:38" x14ac:dyDescent="0.2">
      <c r="A37">
        <v>31</v>
      </c>
      <c r="B37" s="17" t="s">
        <v>184</v>
      </c>
      <c r="C37" s="18">
        <f>'[3]Net CNV$'!C37</f>
        <v>45377.533625865588</v>
      </c>
      <c r="D37" s="19">
        <f>'[3]Net CNV$'!D37</f>
        <v>0.37923221598699564</v>
      </c>
      <c r="E37" s="20">
        <f>'[3]Net CNV$'!E37</f>
        <v>0.37960925048730676</v>
      </c>
      <c r="F37" s="18">
        <f>'[3]Net CNV$'!F37</f>
        <v>60256.112263618816</v>
      </c>
      <c r="G37" s="19">
        <f>'[3]Net CNV$'!G37</f>
        <v>0.18832903457436509</v>
      </c>
      <c r="H37" s="20">
        <f>'[3]Net CNV$'!H37</f>
        <v>0.18888719683792035</v>
      </c>
      <c r="I37" s="18">
        <f>'[3]Net CNV$'!I37</f>
        <v>40884.437026577347</v>
      </c>
      <c r="J37" s="19">
        <f>'[3]Net CNV$'!J37</f>
        <v>0.73968289694860356</v>
      </c>
      <c r="K37" s="20">
        <f>'[3]Net CNV$'!K37</f>
        <v>0.74874298801890404</v>
      </c>
      <c r="L37" s="18">
        <f>'[3]Net CNV$'!L37</f>
        <v>36052.206448506287</v>
      </c>
      <c r="M37" s="19">
        <f>'[3]Net CNV$'!M37</f>
        <v>0.61960743085538328</v>
      </c>
      <c r="N37" s="20">
        <f>'[3]Net CNV$'!N37</f>
        <v>0.62656648849633567</v>
      </c>
      <c r="O37" s="18">
        <f>'[3]Net CNV$'!O37</f>
        <v>47289.961847317485</v>
      </c>
      <c r="P37" s="19">
        <f>'[3]Net CNV$'!P37</f>
        <v>0.3583843922395506</v>
      </c>
      <c r="Q37" s="20">
        <f>'[3]Net CNV$'!Q37</f>
        <v>0.38302916998622127</v>
      </c>
      <c r="R37" s="18"/>
      <c r="S37" s="19"/>
      <c r="T37" s="20"/>
      <c r="U37" s="18"/>
      <c r="V37" s="19"/>
      <c r="W37" s="20"/>
      <c r="X37" s="18"/>
      <c r="Y37" s="19"/>
      <c r="Z37" s="20"/>
      <c r="AA37" s="18"/>
      <c r="AB37" s="19"/>
      <c r="AC37" s="20"/>
      <c r="AD37" s="18"/>
      <c r="AE37" s="19"/>
      <c r="AF37" s="20"/>
      <c r="AG37" s="18"/>
      <c r="AH37" s="19"/>
      <c r="AI37" s="20"/>
      <c r="AJ37" s="18"/>
      <c r="AK37" s="19"/>
      <c r="AL37" s="20"/>
    </row>
    <row r="38" spans="1:38" ht="13.5" thickBot="1" x14ac:dyDescent="0.25">
      <c r="A38">
        <v>32</v>
      </c>
      <c r="B38" s="21" t="s">
        <v>185</v>
      </c>
      <c r="C38" s="22">
        <f>'[3]Net CNV$'!C38</f>
        <v>45377.59262986559</v>
      </c>
      <c r="D38" s="23">
        <f>'[3]Net CNV$'!D38</f>
        <v>0.37923662498647598</v>
      </c>
      <c r="E38" s="24">
        <f>'[3]Net CNV$'!E38</f>
        <v>0.37984959394547002</v>
      </c>
      <c r="F38" s="22">
        <f>'[3]Net CNV$'!F38</f>
        <v>60256.112263618816</v>
      </c>
      <c r="G38" s="23">
        <f>'[3]Net CNV$'!G38</f>
        <v>0.18832903457436509</v>
      </c>
      <c r="H38" s="24">
        <f>'[3]Net CNV$'!H38</f>
        <v>0.18888719683792035</v>
      </c>
      <c r="I38" s="22">
        <f>'[3]Net CNV$'!I38</f>
        <v>40884.478063302828</v>
      </c>
      <c r="J38" s="23">
        <f>'[3]Net CNV$'!J38</f>
        <v>0.73974176094771626</v>
      </c>
      <c r="K38" s="24">
        <f>'[3]Net CNV$'!K38</f>
        <v>0.74857726501522215</v>
      </c>
      <c r="L38" s="22">
        <f>'[3]Net CNV$'!L38</f>
        <v>36052.210464506294</v>
      </c>
      <c r="M38" s="23">
        <f>'[3]Net CNV$'!M38</f>
        <v>0.61961828306254374</v>
      </c>
      <c r="N38" s="24">
        <f>'[3]Net CNV$'!N38</f>
        <v>0.62657671132866899</v>
      </c>
      <c r="O38" s="22"/>
      <c r="P38" s="23"/>
      <c r="Q38" s="24"/>
      <c r="R38" s="22"/>
      <c r="S38" s="23"/>
      <c r="T38" s="24"/>
      <c r="U38" s="22"/>
      <c r="V38" s="23"/>
      <c r="W38" s="24"/>
      <c r="X38" s="22"/>
      <c r="Y38" s="23"/>
      <c r="Z38" s="24"/>
      <c r="AA38" s="22"/>
      <c r="AB38" s="23"/>
      <c r="AC38" s="24"/>
      <c r="AD38" s="22"/>
      <c r="AE38" s="23"/>
      <c r="AF38" s="24"/>
      <c r="AG38" s="22"/>
      <c r="AH38" s="23"/>
      <c r="AI38" s="24"/>
      <c r="AJ38" s="22"/>
      <c r="AK38" s="23"/>
      <c r="AL38" s="24"/>
    </row>
    <row r="39" spans="1:38" x14ac:dyDescent="0.2">
      <c r="A39">
        <v>33</v>
      </c>
      <c r="B39" s="13" t="s">
        <v>186</v>
      </c>
      <c r="C39" s="14">
        <f>'[3]Net CNV$'!C39</f>
        <v>45377.629239865593</v>
      </c>
      <c r="D39" s="15">
        <f>'[3]Net CNV$'!D39</f>
        <v>0.37926071894684188</v>
      </c>
      <c r="E39" s="16">
        <f>'[3]Net CNV$'!E39</f>
        <v>0.37976144349416008</v>
      </c>
      <c r="F39" s="14">
        <f>'[3]Net CNV$'!F39</f>
        <v>60256.353456333061</v>
      </c>
      <c r="G39" s="15">
        <f>'[3]Net CNV$'!G39</f>
        <v>0.18836950333209282</v>
      </c>
      <c r="H39" s="16">
        <f>'[3]Net CNV$'!H39</f>
        <v>0.18883042827066246</v>
      </c>
      <c r="I39" s="14">
        <f>'[3]Net CNV$'!I39</f>
        <v>40884.627218275171</v>
      </c>
      <c r="J39" s="15">
        <f>'[3]Net CNV$'!J39</f>
        <v>0.74011944610017721</v>
      </c>
      <c r="K39" s="16">
        <f>'[3]Net CNV$'!K39</f>
        <v>0.74794575115948991</v>
      </c>
      <c r="L39" s="14">
        <f>'[3]Net CNV$'!L39</f>
        <v>36057.267013746379</v>
      </c>
      <c r="M39" s="15">
        <f>'[3]Net CNV$'!M39</f>
        <v>0.62023068126144554</v>
      </c>
      <c r="N39" s="16">
        <f>'[3]Net CNV$'!N39</f>
        <v>0.6265739157186514</v>
      </c>
      <c r="O39" s="14"/>
      <c r="P39" s="15"/>
      <c r="Q39" s="16"/>
      <c r="R39" s="14"/>
      <c r="S39" s="15"/>
      <c r="T39" s="16"/>
      <c r="U39" s="28" t="s">
        <v>198</v>
      </c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0"/>
      <c r="AL39" s="16"/>
    </row>
    <row r="40" spans="1:38" x14ac:dyDescent="0.2">
      <c r="A40">
        <v>34</v>
      </c>
      <c r="B40" s="17" t="s">
        <v>187</v>
      </c>
      <c r="C40" s="18">
        <f>'[3]Net CNV$'!C40</f>
        <v>45379.477336891883</v>
      </c>
      <c r="D40" s="19">
        <f>'[3]Net CNV$'!D40</f>
        <v>0.37948561901163019</v>
      </c>
      <c r="E40" s="20">
        <f>'[3]Net CNV$'!E40</f>
        <v>0.37988581663234489</v>
      </c>
      <c r="F40" s="18">
        <f>'[3]Net CNV$'!F40</f>
        <v>60256.354466002216</v>
      </c>
      <c r="G40" s="19">
        <f>'[3]Net CNV$'!G40</f>
        <v>0.18836950017573065</v>
      </c>
      <c r="H40" s="20">
        <f>'[3]Net CNV$'!H40</f>
        <v>0.18886103799406406</v>
      </c>
      <c r="I40" s="18">
        <f>'[3]Net CNV$'!I40</f>
        <v>40884.610840375171</v>
      </c>
      <c r="J40" s="19">
        <f>'[3]Net CNV$'!J40</f>
        <v>0.74071103783565595</v>
      </c>
      <c r="K40" s="20">
        <f>'[3]Net CNV$'!K40</f>
        <v>0.74737094432653461</v>
      </c>
      <c r="L40" s="18">
        <f>'[3]Net CNV$'!L40</f>
        <v>36057.963544125523</v>
      </c>
      <c r="M40" s="19">
        <f>'[3]Net CNV$'!M40</f>
        <v>0.6203447309216098</v>
      </c>
      <c r="N40" s="20">
        <f>'[3]Net CNV$'!N40</f>
        <v>0.62662654237460269</v>
      </c>
      <c r="O40" s="18"/>
      <c r="P40" s="19"/>
      <c r="Q40" s="20"/>
      <c r="R40" s="18"/>
      <c r="S40" s="19"/>
      <c r="T40" s="20"/>
      <c r="U40" s="31" t="str">
        <f>'Gross CNV$'!U40</f>
        <v>1) The information is provided at each quarter end up to 30th June 2019</v>
      </c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3"/>
      <c r="AL40" s="20"/>
    </row>
    <row r="41" spans="1:38" x14ac:dyDescent="0.2">
      <c r="A41">
        <v>35</v>
      </c>
      <c r="B41" s="17" t="s">
        <v>188</v>
      </c>
      <c r="C41" s="18">
        <f>'[3]Net CNV$'!C41</f>
        <v>45380.462000891879</v>
      </c>
      <c r="D41" s="19">
        <f>'[3]Net CNV$'!D41</f>
        <v>0.37965641970053221</v>
      </c>
      <c r="E41" s="20">
        <f>'[3]Net CNV$'!E41</f>
        <v>0.38037913832025116</v>
      </c>
      <c r="F41" s="18">
        <f>'[3]Net CNV$'!F41</f>
        <v>60256.745037826804</v>
      </c>
      <c r="G41" s="19">
        <f>'[3]Net CNV$'!G41</f>
        <v>0.18843534371569112</v>
      </c>
      <c r="H41" s="20">
        <f>'[3]Net CNV$'!H41</f>
        <v>0.18885778786323262</v>
      </c>
      <c r="I41" s="18">
        <f>'[3]Net CNV$'!I41</f>
        <v>40886.633198736687</v>
      </c>
      <c r="J41" s="19">
        <f>'[3]Net CNV$'!J41</f>
        <v>0.74223984425630984</v>
      </c>
      <c r="K41" s="20">
        <f>'[3]Net CNV$'!K41</f>
        <v>0.74767086867467081</v>
      </c>
      <c r="L41" s="18">
        <f>'[3]Net CNV$'!L41</f>
        <v>36058.504841378992</v>
      </c>
      <c r="M41" s="19">
        <f>'[3]Net CNV$'!M41</f>
        <v>0.62294721110569629</v>
      </c>
      <c r="N41" s="20">
        <f>'[3]Net CNV$'!N41</f>
        <v>0.62816166584754562</v>
      </c>
      <c r="O41" s="18"/>
      <c r="P41" s="19"/>
      <c r="Q41" s="20"/>
      <c r="R41" s="18"/>
      <c r="S41" s="19"/>
      <c r="T41" s="20"/>
      <c r="U41" s="31" t="s">
        <v>250</v>
      </c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3"/>
      <c r="AL41" s="20"/>
    </row>
    <row r="42" spans="1:38" ht="13.5" thickBot="1" x14ac:dyDescent="0.25">
      <c r="A42">
        <v>36</v>
      </c>
      <c r="B42" s="21" t="s">
        <v>189</v>
      </c>
      <c r="C42" s="22">
        <f>'[3]Net CNV$'!C42</f>
        <v>45380.743484891878</v>
      </c>
      <c r="D42" s="23">
        <f>'[3]Net CNV$'!D42</f>
        <v>0.37969304040492652</v>
      </c>
      <c r="E42" s="24">
        <f>'[3]Net CNV$'!E42</f>
        <v>0.38037677893534144</v>
      </c>
      <c r="F42" s="22">
        <f>'[3]Net CNV$'!F42</f>
        <v>60256.745037826804</v>
      </c>
      <c r="G42" s="23">
        <f>'[3]Net CNV$'!G42</f>
        <v>0.18843534371569112</v>
      </c>
      <c r="H42" s="24">
        <f>'[3]Net CNV$'!H42</f>
        <v>0.18885778786323262</v>
      </c>
      <c r="I42" s="22">
        <f>'[3]Net CNV$'!I42</f>
        <v>40886.703158961871</v>
      </c>
      <c r="J42" s="23">
        <f>'[3]Net CNV$'!J42</f>
        <v>0.74224360441834925</v>
      </c>
      <c r="K42" s="24">
        <f>'[3]Net CNV$'!K42</f>
        <v>0.74779510794021764</v>
      </c>
      <c r="L42" s="22"/>
      <c r="M42" s="23"/>
      <c r="N42" s="24"/>
      <c r="O42" s="22"/>
      <c r="P42" s="23"/>
      <c r="Q42" s="24"/>
      <c r="R42" s="22"/>
      <c r="S42" s="23"/>
      <c r="T42" s="24"/>
      <c r="U42" s="31" t="s">
        <v>242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/>
      <c r="AL42" s="24"/>
    </row>
    <row r="43" spans="1:38" x14ac:dyDescent="0.2">
      <c r="A43">
        <v>37</v>
      </c>
      <c r="B43" s="25" t="s">
        <v>190</v>
      </c>
      <c r="C43" s="14">
        <f>'[3]Net CNV$'!C43</f>
        <v>45385.098068891879</v>
      </c>
      <c r="D43" s="15">
        <f>'[3]Net CNV$'!D43</f>
        <v>0.38026040303653474</v>
      </c>
      <c r="E43" s="16">
        <f>'[3]Net CNV$'!E43</f>
        <v>0.38049911642028633</v>
      </c>
      <c r="F43" s="14">
        <f>'[3]Net CNV$'!F43</f>
        <v>60256.745037826804</v>
      </c>
      <c r="G43" s="15">
        <f>'[3]Net CNV$'!G43</f>
        <v>0.18843534371569112</v>
      </c>
      <c r="H43" s="16">
        <f>'[3]Net CNV$'!H43</f>
        <v>0.18874438319464576</v>
      </c>
      <c r="I43" s="14">
        <f>'[3]Net CNV$'!I43</f>
        <v>40891.29633413472</v>
      </c>
      <c r="J43" s="15">
        <f>'[3]Net CNV$'!J43</f>
        <v>0.7428174246878414</v>
      </c>
      <c r="K43" s="16">
        <f>'[3]Net CNV$'!K43</f>
        <v>0.74792287972182414</v>
      </c>
      <c r="L43" s="14"/>
      <c r="M43" s="15"/>
      <c r="N43" s="16"/>
      <c r="O43" s="14"/>
      <c r="P43" s="15"/>
      <c r="Q43" s="16"/>
      <c r="R43" s="14"/>
      <c r="S43" s="15"/>
      <c r="T43" s="16"/>
      <c r="U43" s="34" t="s">
        <v>238</v>
      </c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3"/>
      <c r="AL43" s="16"/>
    </row>
    <row r="44" spans="1:38" x14ac:dyDescent="0.2">
      <c r="A44">
        <v>38</v>
      </c>
      <c r="B44" s="26" t="s">
        <v>191</v>
      </c>
      <c r="C44" s="18">
        <f>'[3]Net CNV$'!C44</f>
        <v>45385.050851461594</v>
      </c>
      <c r="D44" s="19">
        <f>'[3]Net CNV$'!D44</f>
        <v>0.38025765840854403</v>
      </c>
      <c r="E44" s="20">
        <f>'[3]Net CNV$'!E44</f>
        <v>0.38049780070490474</v>
      </c>
      <c r="F44" s="18">
        <f>'[3]Net CNV$'!F44</f>
        <v>60257.388079368422</v>
      </c>
      <c r="G44" s="19">
        <f>'[3]Net CNV$'!G44</f>
        <v>0.18843349324401118</v>
      </c>
      <c r="H44" s="20">
        <f>'[3]Net CNV$'!H44</f>
        <v>0.18874252942502628</v>
      </c>
      <c r="I44" s="18">
        <f>'[3]Net CNV$'!I44</f>
        <v>40892.429335465087</v>
      </c>
      <c r="J44" s="19">
        <f>'[3]Net CNV$'!J44</f>
        <v>0.74309167723573666</v>
      </c>
      <c r="K44" s="20">
        <f>'[3]Net CNV$'!K44</f>
        <v>0.74995843925312333</v>
      </c>
      <c r="L44" s="18"/>
      <c r="M44" s="19"/>
      <c r="N44" s="20"/>
      <c r="O44" s="18"/>
      <c r="P44" s="19"/>
      <c r="Q44" s="20"/>
      <c r="R44" s="18"/>
      <c r="S44" s="19"/>
      <c r="T44" s="20"/>
      <c r="U44" s="34" t="s">
        <v>239</v>
      </c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/>
      <c r="AL44" s="20"/>
    </row>
    <row r="45" spans="1:38" x14ac:dyDescent="0.2">
      <c r="A45">
        <v>39</v>
      </c>
      <c r="B45" s="26" t="s">
        <v>192</v>
      </c>
      <c r="C45" s="18">
        <f>'[3]Net CNV$'!C45</f>
        <v>45385.055403461593</v>
      </c>
      <c r="D45" s="19">
        <f>'[3]Net CNV$'!D45</f>
        <v>0.38026317704102264</v>
      </c>
      <c r="E45" s="20">
        <f>'[3]Net CNV$'!E45</f>
        <v>0.38047879816679903</v>
      </c>
      <c r="F45" s="18">
        <f>'[3]Net CNV$'!F45</f>
        <v>60257.388079368422</v>
      </c>
      <c r="G45" s="19">
        <f>'[3]Net CNV$'!G45</f>
        <v>0.18843349324401118</v>
      </c>
      <c r="H45" s="20">
        <f>'[3]Net CNV$'!H45</f>
        <v>0.18874252942502628</v>
      </c>
      <c r="I45" s="18">
        <f>'[3]Net CNV$'!I45</f>
        <v>40892.519896836879</v>
      </c>
      <c r="J45" s="19">
        <f>'[3]Net CNV$'!J45</f>
        <v>0.74394174145493774</v>
      </c>
      <c r="K45" s="20">
        <f>'[3]Net CNV$'!K45</f>
        <v>0.7499363989680119</v>
      </c>
      <c r="L45" s="18"/>
      <c r="M45" s="19"/>
      <c r="N45" s="20"/>
      <c r="O45" s="18"/>
      <c r="P45" s="19"/>
      <c r="Q45" s="20"/>
      <c r="R45" s="18"/>
      <c r="S45" s="19"/>
      <c r="T45" s="20"/>
      <c r="U45" s="34" t="s">
        <v>240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3"/>
      <c r="AL45" s="20"/>
    </row>
    <row r="46" spans="1:38" ht="13.5" thickBot="1" x14ac:dyDescent="0.25">
      <c r="A46">
        <v>40</v>
      </c>
      <c r="B46" s="27" t="s">
        <v>193</v>
      </c>
      <c r="C46" s="22">
        <f>'[3]Net CNV$'!C46</f>
        <v>45385.055403461593</v>
      </c>
      <c r="D46" s="23">
        <f>'[3]Net CNV$'!D46</f>
        <v>0.38026317704102264</v>
      </c>
      <c r="E46" s="24">
        <f>'[3]Net CNV$'!E46</f>
        <v>0.38042939027294359</v>
      </c>
      <c r="F46" s="22">
        <f>'[3]Net CNV$'!F46</f>
        <v>60257.388079368422</v>
      </c>
      <c r="G46" s="23">
        <f>'[3]Net CNV$'!G46</f>
        <v>0.18843349324401118</v>
      </c>
      <c r="H46" s="24">
        <f>'[3]Net CNV$'!H46</f>
        <v>0.18874252942502628</v>
      </c>
      <c r="I46" s="22"/>
      <c r="J46" s="23"/>
      <c r="K46" s="24"/>
      <c r="L46" s="22"/>
      <c r="M46" s="23"/>
      <c r="N46" s="24"/>
      <c r="O46" s="22"/>
      <c r="P46" s="23"/>
      <c r="Q46" s="24"/>
      <c r="R46" s="22"/>
      <c r="S46" s="23"/>
      <c r="T46" s="24"/>
      <c r="U46" s="35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7"/>
      <c r="AL46" s="24"/>
    </row>
    <row r="47" spans="1:38" x14ac:dyDescent="0.2">
      <c r="A47">
        <v>41</v>
      </c>
      <c r="B47" s="25" t="s">
        <v>194</v>
      </c>
      <c r="C47" s="14">
        <f>'[3]Net CNV$'!C47</f>
        <v>45385.050837461597</v>
      </c>
      <c r="D47" s="15">
        <f>'[3]Net CNV$'!D47</f>
        <v>0.3802608143309153</v>
      </c>
      <c r="E47" s="16">
        <f>'[3]Net CNV$'!E47</f>
        <v>0.38042257518837946</v>
      </c>
      <c r="F47" s="14">
        <f>'[3]Net CNV$'!F47</f>
        <v>60257.388079368422</v>
      </c>
      <c r="G47" s="15">
        <f>'[3]Net CNV$'!G47</f>
        <v>0.18843349324401118</v>
      </c>
      <c r="H47" s="16">
        <f>'[3]Net CNV$'!H47</f>
        <v>0.18874252942502628</v>
      </c>
      <c r="I47" s="14"/>
      <c r="J47" s="15"/>
      <c r="K47" s="16"/>
      <c r="L47" s="14"/>
      <c r="M47" s="15"/>
      <c r="N47" s="16"/>
      <c r="O47" s="14"/>
      <c r="P47" s="15"/>
      <c r="Q47" s="16"/>
      <c r="R47" s="14"/>
      <c r="S47" s="15"/>
      <c r="T47" s="16"/>
      <c r="U47" s="14"/>
      <c r="V47" s="15"/>
      <c r="W47" s="16"/>
      <c r="X47" s="14"/>
      <c r="Y47" s="15"/>
      <c r="Z47" s="16"/>
      <c r="AA47" s="14"/>
      <c r="AB47" s="15"/>
      <c r="AC47" s="16"/>
      <c r="AD47" s="14"/>
      <c r="AE47" s="15"/>
      <c r="AF47" s="16"/>
      <c r="AG47" s="14"/>
      <c r="AH47" s="15"/>
      <c r="AI47" s="16"/>
      <c r="AJ47" s="14"/>
      <c r="AK47" s="15"/>
      <c r="AL47" s="16"/>
    </row>
    <row r="48" spans="1:38" x14ac:dyDescent="0.2">
      <c r="A48">
        <v>42</v>
      </c>
      <c r="B48" s="26" t="s">
        <v>195</v>
      </c>
      <c r="C48" s="18">
        <f>'[3]Net CNV$'!C48</f>
        <v>45385.071699461594</v>
      </c>
      <c r="D48" s="19">
        <f>'[3]Net CNV$'!D48</f>
        <v>0.38026430201955308</v>
      </c>
      <c r="E48" s="20">
        <f>'[3]Net CNV$'!E48</f>
        <v>0.38041576818413342</v>
      </c>
      <c r="F48" s="18">
        <f>'[3]Net CNV$'!F48</f>
        <v>60257.386938609627</v>
      </c>
      <c r="G48" s="19">
        <f>'[3]Net CNV$'!G48</f>
        <v>0.18843334420267069</v>
      </c>
      <c r="H48" s="20">
        <f>'[3]Net CNV$'!H48</f>
        <v>0.18874238038953628</v>
      </c>
      <c r="I48" s="18"/>
      <c r="J48" s="19"/>
      <c r="K48" s="20"/>
      <c r="L48" s="18"/>
      <c r="M48" s="19"/>
      <c r="N48" s="20"/>
      <c r="O48" s="18"/>
      <c r="P48" s="19"/>
      <c r="Q48" s="20"/>
      <c r="R48" s="18"/>
      <c r="S48" s="19"/>
      <c r="T48" s="20"/>
      <c r="U48" s="18"/>
      <c r="V48" s="19"/>
      <c r="W48" s="20"/>
      <c r="X48" s="18"/>
      <c r="Y48" s="19"/>
      <c r="Z48" s="20"/>
      <c r="AA48" s="18"/>
      <c r="AB48" s="19"/>
      <c r="AC48" s="20"/>
      <c r="AD48" s="18"/>
      <c r="AE48" s="19"/>
      <c r="AF48" s="20"/>
      <c r="AG48" s="18"/>
      <c r="AH48" s="19"/>
      <c r="AI48" s="20"/>
      <c r="AJ48" s="18"/>
      <c r="AK48" s="19"/>
      <c r="AL48" s="20"/>
    </row>
    <row r="49" spans="1:38" x14ac:dyDescent="0.2">
      <c r="A49">
        <v>43</v>
      </c>
      <c r="B49" s="26" t="s">
        <v>196</v>
      </c>
      <c r="C49" s="18">
        <f>'[3]Net CNV$'!C49</f>
        <v>45385.077033461595</v>
      </c>
      <c r="D49" s="19">
        <f>'[3]Net CNV$'!D49</f>
        <v>0.38026456077575621</v>
      </c>
      <c r="E49" s="20">
        <f>'[3]Net CNV$'!E49</f>
        <v>0.38040149196868872</v>
      </c>
      <c r="F49" s="18">
        <f>'[3]Net CNV$'!F49</f>
        <v>60257.386938609627</v>
      </c>
      <c r="G49" s="19">
        <f>'[3]Net CNV$'!G49</f>
        <v>0.18843334420267069</v>
      </c>
      <c r="H49" s="20">
        <f>'[3]Net CNV$'!H49</f>
        <v>0.18870215456203804</v>
      </c>
      <c r="I49" s="18"/>
      <c r="J49" s="19"/>
      <c r="K49" s="20"/>
      <c r="L49" s="18"/>
      <c r="M49" s="19"/>
      <c r="N49" s="20"/>
      <c r="O49" s="18"/>
      <c r="P49" s="19"/>
      <c r="Q49" s="20"/>
      <c r="R49" s="18"/>
      <c r="S49" s="19"/>
      <c r="T49" s="20"/>
      <c r="U49" s="18"/>
      <c r="V49" s="19"/>
      <c r="W49" s="20"/>
      <c r="X49" s="18"/>
      <c r="Y49" s="19"/>
      <c r="Z49" s="20"/>
      <c r="AA49" s="18"/>
      <c r="AB49" s="19"/>
      <c r="AC49" s="20"/>
      <c r="AD49" s="18"/>
      <c r="AE49" s="19"/>
      <c r="AF49" s="20"/>
      <c r="AG49" s="18"/>
      <c r="AH49" s="19"/>
      <c r="AI49" s="20"/>
      <c r="AJ49" s="18"/>
      <c r="AK49" s="19"/>
      <c r="AL49" s="20"/>
    </row>
    <row r="50" spans="1:38" ht="13.5" thickBot="1" x14ac:dyDescent="0.25">
      <c r="A50">
        <v>44</v>
      </c>
      <c r="B50" s="27" t="s">
        <v>197</v>
      </c>
      <c r="C50" s="22">
        <f>'[3]Net CNV$'!C50</f>
        <v>45385.077033461595</v>
      </c>
      <c r="D50" s="23">
        <f>'[3]Net CNV$'!D50</f>
        <v>0.38026456077575621</v>
      </c>
      <c r="E50" s="24">
        <f>'[3]Net CNV$'!E50</f>
        <v>0.38039907311193716</v>
      </c>
      <c r="F50" s="22"/>
      <c r="G50" s="23"/>
      <c r="H50" s="24"/>
      <c r="I50" s="22"/>
      <c r="J50" s="23"/>
      <c r="K50" s="24"/>
      <c r="L50" s="22"/>
      <c r="M50" s="23"/>
      <c r="N50" s="24"/>
      <c r="O50" s="22"/>
      <c r="P50" s="23"/>
      <c r="Q50" s="24"/>
      <c r="R50" s="22"/>
      <c r="S50" s="23"/>
      <c r="T50" s="24"/>
      <c r="U50" s="22"/>
      <c r="V50" s="23"/>
      <c r="W50" s="24"/>
      <c r="X50" s="22"/>
      <c r="Y50" s="23"/>
      <c r="Z50" s="24"/>
      <c r="AA50" s="22"/>
      <c r="AB50" s="23"/>
      <c r="AC50" s="24"/>
      <c r="AD50" s="22"/>
      <c r="AE50" s="23"/>
      <c r="AF50" s="24"/>
      <c r="AG50" s="22"/>
      <c r="AH50" s="23"/>
      <c r="AI50" s="24"/>
      <c r="AJ50" s="22"/>
      <c r="AK50" s="23"/>
      <c r="AL50" s="24"/>
    </row>
  </sheetData>
  <mergeCells count="2">
    <mergeCell ref="C2:T2"/>
    <mergeCell ref="U2:AL2"/>
  </mergeCells>
  <printOptions horizontalCentered="1" verticalCentered="1"/>
  <pageMargins left="0" right="0" top="0" bottom="0" header="0" footer="0"/>
  <pageSetup paperSize="9" scale="8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6"/>
  <sheetViews>
    <sheetView workbookViewId="0"/>
  </sheetViews>
  <sheetFormatPr defaultRowHeight="12.75" x14ac:dyDescent="0.2"/>
  <cols>
    <col min="7" max="7" width="14" style="42" bestFit="1" customWidth="1"/>
    <col min="8" max="10" width="12.85546875" style="42" bestFit="1" customWidth="1"/>
    <col min="11" max="11" width="14" style="42" bestFit="1" customWidth="1"/>
    <col min="12" max="13" width="12.85546875" style="42" bestFit="1" customWidth="1"/>
    <col min="14" max="14" width="9.140625" style="42"/>
  </cols>
  <sheetData>
    <row r="1" spans="1:14" s="38" customFormat="1" ht="38.25" x14ac:dyDescent="0.2">
      <c r="A1" s="38" t="s">
        <v>0</v>
      </c>
      <c r="B1" s="38" t="s">
        <v>1</v>
      </c>
      <c r="C1" s="38" t="s">
        <v>202</v>
      </c>
      <c r="D1" s="38" t="s">
        <v>203</v>
      </c>
      <c r="E1" s="38" t="s">
        <v>204</v>
      </c>
      <c r="F1" s="38" t="s">
        <v>2</v>
      </c>
      <c r="G1" s="41" t="s">
        <v>3</v>
      </c>
      <c r="H1" s="41" t="s">
        <v>4</v>
      </c>
      <c r="I1" s="41" t="s">
        <v>5</v>
      </c>
      <c r="J1" s="41" t="s">
        <v>6</v>
      </c>
      <c r="K1" s="41" t="s">
        <v>7</v>
      </c>
      <c r="L1" s="41" t="s">
        <v>8</v>
      </c>
      <c r="M1" s="41" t="s">
        <v>9</v>
      </c>
      <c r="N1" s="41"/>
    </row>
    <row r="2" spans="1:14" x14ac:dyDescent="0.2">
      <c r="A2">
        <v>2008</v>
      </c>
      <c r="B2" t="s">
        <v>10</v>
      </c>
      <c r="C2">
        <v>2008</v>
      </c>
      <c r="D2">
        <v>1</v>
      </c>
      <c r="E2">
        <v>1</v>
      </c>
      <c r="F2" t="s">
        <v>11</v>
      </c>
      <c r="G2" s="42">
        <v>733242.598</v>
      </c>
      <c r="H2" s="42">
        <v>0</v>
      </c>
      <c r="I2" s="42">
        <v>0</v>
      </c>
      <c r="J2" s="42">
        <v>0</v>
      </c>
      <c r="K2" s="42">
        <v>816380.76155961503</v>
      </c>
      <c r="L2" s="42">
        <v>0</v>
      </c>
      <c r="M2" s="42">
        <v>0</v>
      </c>
    </row>
    <row r="3" spans="1:14" x14ac:dyDescent="0.2">
      <c r="A3">
        <v>2008</v>
      </c>
      <c r="B3" t="s">
        <v>10</v>
      </c>
      <c r="C3">
        <v>2008</v>
      </c>
      <c r="D3">
        <v>1</v>
      </c>
      <c r="E3">
        <v>1</v>
      </c>
      <c r="F3" t="s">
        <v>12</v>
      </c>
      <c r="G3" s="42">
        <v>5527867.8660000004</v>
      </c>
      <c r="H3" s="42">
        <v>0</v>
      </c>
      <c r="I3" s="42">
        <v>0</v>
      </c>
      <c r="J3" s="42">
        <v>0</v>
      </c>
      <c r="K3" s="42">
        <v>5527867.8660000004</v>
      </c>
      <c r="L3" s="42">
        <v>0</v>
      </c>
      <c r="M3" s="42">
        <v>0</v>
      </c>
    </row>
    <row r="4" spans="1:14" x14ac:dyDescent="0.2">
      <c r="A4">
        <v>2008</v>
      </c>
      <c r="B4" t="s">
        <v>10</v>
      </c>
      <c r="C4">
        <v>2008</v>
      </c>
      <c r="D4">
        <v>1</v>
      </c>
      <c r="E4">
        <v>1</v>
      </c>
      <c r="F4" t="s">
        <v>13</v>
      </c>
      <c r="G4" s="42">
        <v>50838.834000000003</v>
      </c>
      <c r="H4" s="42">
        <v>0</v>
      </c>
      <c r="I4" s="42">
        <v>0</v>
      </c>
      <c r="J4" s="42">
        <v>0</v>
      </c>
      <c r="K4" s="42">
        <v>62252.1522457928</v>
      </c>
      <c r="L4" s="42">
        <v>0</v>
      </c>
      <c r="M4" s="42">
        <v>0</v>
      </c>
    </row>
    <row r="5" spans="1:14" x14ac:dyDescent="0.2">
      <c r="A5">
        <v>2008</v>
      </c>
      <c r="B5" t="s">
        <v>14</v>
      </c>
      <c r="C5">
        <v>2008</v>
      </c>
      <c r="D5">
        <v>1</v>
      </c>
      <c r="E5">
        <v>1</v>
      </c>
      <c r="F5" t="s">
        <v>11</v>
      </c>
      <c r="G5" s="42">
        <v>2214803.1839999999</v>
      </c>
      <c r="H5" s="42">
        <v>0</v>
      </c>
      <c r="I5" s="42">
        <v>0</v>
      </c>
      <c r="J5" s="42">
        <v>0</v>
      </c>
      <c r="K5" s="42">
        <v>2465926.9864986502</v>
      </c>
      <c r="L5" s="42">
        <v>0</v>
      </c>
      <c r="M5" s="42">
        <v>0</v>
      </c>
    </row>
    <row r="6" spans="1:14" x14ac:dyDescent="0.2">
      <c r="A6">
        <v>2008</v>
      </c>
      <c r="B6" t="s">
        <v>14</v>
      </c>
      <c r="C6">
        <v>2008</v>
      </c>
      <c r="D6">
        <v>1</v>
      </c>
      <c r="E6">
        <v>1</v>
      </c>
      <c r="F6" t="s">
        <v>13</v>
      </c>
      <c r="G6" s="42">
        <v>831133.402</v>
      </c>
      <c r="H6" s="42">
        <v>0</v>
      </c>
      <c r="I6" s="42">
        <v>0</v>
      </c>
      <c r="J6" s="42">
        <v>0</v>
      </c>
      <c r="K6" s="42">
        <v>1017722.85095814</v>
      </c>
      <c r="L6" s="42">
        <v>0</v>
      </c>
      <c r="M6" s="42">
        <v>0</v>
      </c>
    </row>
    <row r="7" spans="1:14" x14ac:dyDescent="0.2">
      <c r="A7">
        <v>2008</v>
      </c>
      <c r="B7" t="s">
        <v>14</v>
      </c>
      <c r="C7">
        <v>2008</v>
      </c>
      <c r="D7">
        <v>1</v>
      </c>
      <c r="E7">
        <v>1</v>
      </c>
      <c r="F7" t="s">
        <v>15</v>
      </c>
      <c r="G7" s="42">
        <v>17688.238000000001</v>
      </c>
      <c r="H7" s="42">
        <v>0</v>
      </c>
      <c r="I7" s="42">
        <v>0</v>
      </c>
      <c r="J7" s="42">
        <v>0</v>
      </c>
      <c r="K7" s="42">
        <v>13470.518954683101</v>
      </c>
      <c r="L7" s="42">
        <v>0</v>
      </c>
      <c r="M7" s="42">
        <v>0</v>
      </c>
    </row>
    <row r="8" spans="1:14" x14ac:dyDescent="0.2">
      <c r="A8">
        <v>2008</v>
      </c>
      <c r="B8" t="s">
        <v>14</v>
      </c>
      <c r="C8">
        <v>2008</v>
      </c>
      <c r="D8">
        <v>1</v>
      </c>
      <c r="E8">
        <v>1</v>
      </c>
      <c r="F8" t="s">
        <v>12</v>
      </c>
      <c r="G8" s="42">
        <v>4505029.0080000004</v>
      </c>
      <c r="H8" s="42">
        <v>-7272.6</v>
      </c>
      <c r="I8" s="42">
        <v>-10518.696</v>
      </c>
      <c r="J8" s="42">
        <v>-17791.295999999998</v>
      </c>
      <c r="K8" s="42">
        <v>4505029.0080000004</v>
      </c>
      <c r="L8" s="42">
        <v>-7272.6</v>
      </c>
      <c r="M8" s="42">
        <v>-17791.295999999998</v>
      </c>
    </row>
    <row r="9" spans="1:14" x14ac:dyDescent="0.2">
      <c r="A9">
        <v>2008</v>
      </c>
      <c r="B9" t="s">
        <v>16</v>
      </c>
      <c r="C9">
        <v>2008</v>
      </c>
      <c r="D9">
        <v>1</v>
      </c>
      <c r="E9">
        <v>1</v>
      </c>
      <c r="F9" t="s">
        <v>12</v>
      </c>
      <c r="G9" s="42">
        <v>1973602.9820000001</v>
      </c>
      <c r="H9" s="42">
        <v>-2301.0619999999999</v>
      </c>
      <c r="I9" s="42">
        <v>-40400.949999999997</v>
      </c>
      <c r="J9" s="42">
        <v>-42702.012000000002</v>
      </c>
      <c r="K9" s="42">
        <v>1973602.9820000001</v>
      </c>
      <c r="L9" s="42">
        <v>-2301.0619999999999</v>
      </c>
      <c r="M9" s="42">
        <v>-42702.012000000002</v>
      </c>
    </row>
    <row r="10" spans="1:14" x14ac:dyDescent="0.2">
      <c r="A10">
        <v>2008</v>
      </c>
      <c r="B10" t="s">
        <v>16</v>
      </c>
      <c r="C10">
        <v>2008</v>
      </c>
      <c r="D10">
        <v>1</v>
      </c>
      <c r="E10">
        <v>1</v>
      </c>
      <c r="F10" t="s">
        <v>11</v>
      </c>
      <c r="G10" s="42">
        <v>1475584.71</v>
      </c>
      <c r="H10" s="42">
        <v>0</v>
      </c>
      <c r="I10" s="42">
        <v>0</v>
      </c>
      <c r="J10" s="42">
        <v>0</v>
      </c>
      <c r="K10" s="42">
        <v>1642892.7787083101</v>
      </c>
      <c r="L10" s="42">
        <v>0</v>
      </c>
      <c r="M10" s="42">
        <v>0</v>
      </c>
    </row>
    <row r="11" spans="1:14" x14ac:dyDescent="0.2">
      <c r="A11">
        <v>2008</v>
      </c>
      <c r="B11" t="s">
        <v>16</v>
      </c>
      <c r="C11">
        <v>2008</v>
      </c>
      <c r="D11">
        <v>1</v>
      </c>
      <c r="E11">
        <v>1</v>
      </c>
      <c r="F11" t="s">
        <v>13</v>
      </c>
      <c r="G11" s="42">
        <v>320124.00799999997</v>
      </c>
      <c r="H11" s="42">
        <v>0</v>
      </c>
      <c r="I11" s="42">
        <v>0</v>
      </c>
      <c r="J11" s="42">
        <v>0</v>
      </c>
      <c r="K11" s="42">
        <v>391991.84787655401</v>
      </c>
      <c r="L11" s="42">
        <v>0</v>
      </c>
      <c r="M11" s="42">
        <v>0</v>
      </c>
    </row>
    <row r="12" spans="1:14" x14ac:dyDescent="0.2">
      <c r="A12">
        <v>2008</v>
      </c>
      <c r="B12" t="s">
        <v>17</v>
      </c>
      <c r="C12">
        <v>2008</v>
      </c>
      <c r="D12">
        <v>2</v>
      </c>
      <c r="E12">
        <v>2</v>
      </c>
      <c r="F12" t="s">
        <v>13</v>
      </c>
      <c r="G12" s="42">
        <v>293026.71399999998</v>
      </c>
      <c r="H12" s="42">
        <v>0</v>
      </c>
      <c r="I12" s="42">
        <v>0</v>
      </c>
      <c r="J12" s="42">
        <v>0</v>
      </c>
      <c r="K12" s="42">
        <v>358811.21136673499</v>
      </c>
      <c r="L12" s="42">
        <v>0</v>
      </c>
      <c r="M12" s="42">
        <v>0</v>
      </c>
    </row>
    <row r="13" spans="1:14" x14ac:dyDescent="0.2">
      <c r="A13">
        <v>2008</v>
      </c>
      <c r="B13" t="s">
        <v>17</v>
      </c>
      <c r="C13">
        <v>2008</v>
      </c>
      <c r="D13">
        <v>2</v>
      </c>
      <c r="E13">
        <v>2</v>
      </c>
      <c r="F13" t="s">
        <v>11</v>
      </c>
      <c r="G13" s="42">
        <v>-329225.39799999999</v>
      </c>
      <c r="H13" s="42">
        <v>0</v>
      </c>
      <c r="I13" s="42">
        <v>0</v>
      </c>
      <c r="J13" s="42">
        <v>0</v>
      </c>
      <c r="K13" s="42">
        <v>-366554.37351446302</v>
      </c>
      <c r="L13" s="42">
        <v>0</v>
      </c>
      <c r="M13" s="42">
        <v>0</v>
      </c>
    </row>
    <row r="14" spans="1:14" x14ac:dyDescent="0.2">
      <c r="A14">
        <v>2008</v>
      </c>
      <c r="B14" t="s">
        <v>17</v>
      </c>
      <c r="C14">
        <v>2008</v>
      </c>
      <c r="D14">
        <v>2</v>
      </c>
      <c r="E14">
        <v>2</v>
      </c>
      <c r="F14" t="s">
        <v>12</v>
      </c>
      <c r="G14" s="42">
        <v>3404576.7760000001</v>
      </c>
      <c r="H14" s="42">
        <v>-6506.7860000000001</v>
      </c>
      <c r="I14" s="42">
        <v>46550.076000000001</v>
      </c>
      <c r="J14" s="42">
        <v>40043.29</v>
      </c>
      <c r="K14" s="42">
        <v>3404576.7760000001</v>
      </c>
      <c r="L14" s="42">
        <v>-6506.7860000000001</v>
      </c>
      <c r="M14" s="42">
        <v>40043.29</v>
      </c>
    </row>
    <row r="15" spans="1:14" x14ac:dyDescent="0.2">
      <c r="A15">
        <v>2008</v>
      </c>
      <c r="B15" t="s">
        <v>18</v>
      </c>
      <c r="C15">
        <v>2008</v>
      </c>
      <c r="D15">
        <v>2</v>
      </c>
      <c r="E15">
        <v>2</v>
      </c>
      <c r="F15" t="s">
        <v>13</v>
      </c>
      <c r="G15" s="42">
        <v>564245.87199999997</v>
      </c>
      <c r="H15" s="42">
        <v>0</v>
      </c>
      <c r="I15" s="42">
        <v>0</v>
      </c>
      <c r="J15" s="42">
        <v>0</v>
      </c>
      <c r="K15" s="42">
        <v>690919.07040598302</v>
      </c>
      <c r="L15" s="42">
        <v>0</v>
      </c>
      <c r="M15" s="42">
        <v>0</v>
      </c>
    </row>
    <row r="16" spans="1:14" x14ac:dyDescent="0.2">
      <c r="A16">
        <v>2008</v>
      </c>
      <c r="B16" t="s">
        <v>18</v>
      </c>
      <c r="C16">
        <v>2008</v>
      </c>
      <c r="D16">
        <v>2</v>
      </c>
      <c r="E16">
        <v>2</v>
      </c>
      <c r="F16" t="s">
        <v>11</v>
      </c>
      <c r="G16" s="42">
        <v>355981.25199999998</v>
      </c>
      <c r="H16" s="42">
        <v>0</v>
      </c>
      <c r="I16" s="42">
        <v>0</v>
      </c>
      <c r="J16" s="42">
        <v>0</v>
      </c>
      <c r="K16" s="42">
        <v>396343.92000873003</v>
      </c>
      <c r="L16" s="42">
        <v>0</v>
      </c>
      <c r="M16" s="42">
        <v>0</v>
      </c>
    </row>
    <row r="17" spans="1:13" x14ac:dyDescent="0.2">
      <c r="A17">
        <v>2008</v>
      </c>
      <c r="B17" t="s">
        <v>18</v>
      </c>
      <c r="C17">
        <v>2008</v>
      </c>
      <c r="D17">
        <v>2</v>
      </c>
      <c r="E17">
        <v>2</v>
      </c>
      <c r="F17" t="s">
        <v>12</v>
      </c>
      <c r="G17" s="42">
        <v>3391074.4959999998</v>
      </c>
      <c r="H17" s="42">
        <v>-21907.966</v>
      </c>
      <c r="I17" s="42">
        <v>-29682.736000000001</v>
      </c>
      <c r="J17" s="42">
        <v>-51590.701999999997</v>
      </c>
      <c r="K17" s="42">
        <v>3391074.4959999998</v>
      </c>
      <c r="L17" s="42">
        <v>-21907.966</v>
      </c>
      <c r="M17" s="42">
        <v>-51590.701999999997</v>
      </c>
    </row>
    <row r="18" spans="1:13" x14ac:dyDescent="0.2">
      <c r="A18">
        <v>2008</v>
      </c>
      <c r="B18" t="s">
        <v>19</v>
      </c>
      <c r="C18">
        <v>2008</v>
      </c>
      <c r="D18">
        <v>2</v>
      </c>
      <c r="E18">
        <v>2</v>
      </c>
      <c r="F18" t="s">
        <v>15</v>
      </c>
      <c r="G18" s="42">
        <v>-8.9220000000000006</v>
      </c>
      <c r="H18" s="42">
        <v>0</v>
      </c>
      <c r="I18" s="42">
        <v>0</v>
      </c>
      <c r="J18" s="42">
        <v>0</v>
      </c>
      <c r="K18" s="42">
        <v>-6.7945699347601902</v>
      </c>
      <c r="L18" s="42">
        <v>0</v>
      </c>
      <c r="M18" s="42">
        <v>0</v>
      </c>
    </row>
    <row r="19" spans="1:13" x14ac:dyDescent="0.2">
      <c r="A19">
        <v>2008</v>
      </c>
      <c r="B19" t="s">
        <v>19</v>
      </c>
      <c r="C19">
        <v>2008</v>
      </c>
      <c r="D19">
        <v>2</v>
      </c>
      <c r="E19">
        <v>2</v>
      </c>
      <c r="F19" t="s">
        <v>12</v>
      </c>
      <c r="G19" s="42">
        <v>5155292.1160000004</v>
      </c>
      <c r="H19" s="42">
        <v>-41950.73</v>
      </c>
      <c r="I19" s="42">
        <v>-355871.86599999998</v>
      </c>
      <c r="J19" s="42">
        <v>-397822.59600000002</v>
      </c>
      <c r="K19" s="42">
        <v>5155292.1160000004</v>
      </c>
      <c r="L19" s="42">
        <v>-41950.73</v>
      </c>
      <c r="M19" s="42">
        <v>-397822.59600000002</v>
      </c>
    </row>
    <row r="20" spans="1:13" x14ac:dyDescent="0.2">
      <c r="A20">
        <v>2008</v>
      </c>
      <c r="B20" t="s">
        <v>19</v>
      </c>
      <c r="C20">
        <v>2008</v>
      </c>
      <c r="D20">
        <v>2</v>
      </c>
      <c r="E20">
        <v>2</v>
      </c>
      <c r="F20" t="s">
        <v>13</v>
      </c>
      <c r="G20" s="42">
        <v>8061.8059999999996</v>
      </c>
      <c r="H20" s="42">
        <v>0</v>
      </c>
      <c r="I20" s="42">
        <v>0</v>
      </c>
      <c r="J20" s="42">
        <v>0</v>
      </c>
      <c r="K20" s="42">
        <v>9871.6814490286306</v>
      </c>
      <c r="L20" s="42">
        <v>0</v>
      </c>
      <c r="M20" s="42">
        <v>0</v>
      </c>
    </row>
    <row r="21" spans="1:13" x14ac:dyDescent="0.2">
      <c r="A21">
        <v>2008</v>
      </c>
      <c r="B21" t="s">
        <v>19</v>
      </c>
      <c r="C21">
        <v>2008</v>
      </c>
      <c r="D21">
        <v>2</v>
      </c>
      <c r="E21">
        <v>2</v>
      </c>
      <c r="F21" t="s">
        <v>11</v>
      </c>
      <c r="G21" s="42">
        <v>113625</v>
      </c>
      <c r="H21" s="42">
        <v>0</v>
      </c>
      <c r="I21" s="42">
        <v>0</v>
      </c>
      <c r="J21" s="42">
        <v>0</v>
      </c>
      <c r="K21" s="42">
        <v>126508.285641379</v>
      </c>
      <c r="L21" s="42">
        <v>0</v>
      </c>
      <c r="M21" s="42">
        <v>0</v>
      </c>
    </row>
    <row r="22" spans="1:13" x14ac:dyDescent="0.2">
      <c r="A22">
        <v>2008</v>
      </c>
      <c r="B22" t="s">
        <v>20</v>
      </c>
      <c r="C22">
        <v>2008</v>
      </c>
      <c r="D22">
        <v>2</v>
      </c>
      <c r="E22">
        <v>2</v>
      </c>
      <c r="F22" t="s">
        <v>11</v>
      </c>
      <c r="G22" s="42">
        <v>8100</v>
      </c>
      <c r="H22" s="42">
        <v>0</v>
      </c>
      <c r="I22" s="42">
        <v>0</v>
      </c>
      <c r="J22" s="42">
        <v>0</v>
      </c>
      <c r="K22" s="42">
        <v>9018.4124417617204</v>
      </c>
      <c r="L22" s="42">
        <v>0</v>
      </c>
      <c r="M22" s="42">
        <v>0</v>
      </c>
    </row>
    <row r="23" spans="1:13" x14ac:dyDescent="0.2">
      <c r="A23">
        <v>2008</v>
      </c>
      <c r="B23" t="s">
        <v>20</v>
      </c>
      <c r="C23">
        <v>2008</v>
      </c>
      <c r="D23">
        <v>2</v>
      </c>
      <c r="E23">
        <v>2</v>
      </c>
      <c r="F23" t="s">
        <v>13</v>
      </c>
      <c r="G23" s="42">
        <v>155118.12599999999</v>
      </c>
      <c r="H23" s="42">
        <v>0</v>
      </c>
      <c r="I23" s="42">
        <v>0</v>
      </c>
      <c r="J23" s="42">
        <v>0</v>
      </c>
      <c r="K23" s="42">
        <v>189942.145326033</v>
      </c>
      <c r="L23" s="42">
        <v>0</v>
      </c>
      <c r="M23" s="42">
        <v>0</v>
      </c>
    </row>
    <row r="24" spans="1:13" x14ac:dyDescent="0.2">
      <c r="A24">
        <v>2008</v>
      </c>
      <c r="B24" t="s">
        <v>20</v>
      </c>
      <c r="C24">
        <v>2008</v>
      </c>
      <c r="D24">
        <v>2</v>
      </c>
      <c r="E24">
        <v>2</v>
      </c>
      <c r="F24" t="s">
        <v>12</v>
      </c>
      <c r="G24" s="42">
        <v>6556485.5460000001</v>
      </c>
      <c r="H24" s="42">
        <v>-175876.60399999999</v>
      </c>
      <c r="I24" s="42">
        <v>-110649.522</v>
      </c>
      <c r="J24" s="42">
        <v>-286526.12599999999</v>
      </c>
      <c r="K24" s="42">
        <v>6556485.5460000001</v>
      </c>
      <c r="L24" s="42">
        <v>-175876.60399999999</v>
      </c>
      <c r="M24" s="42">
        <v>-286526.12599999999</v>
      </c>
    </row>
    <row r="25" spans="1:13" x14ac:dyDescent="0.2">
      <c r="A25">
        <v>2008</v>
      </c>
      <c r="B25" t="s">
        <v>21</v>
      </c>
      <c r="C25">
        <v>2008</v>
      </c>
      <c r="D25">
        <v>3</v>
      </c>
      <c r="E25">
        <v>3</v>
      </c>
      <c r="F25" t="s">
        <v>15</v>
      </c>
      <c r="G25" s="42">
        <v>53566.222000000002</v>
      </c>
      <c r="H25" s="42">
        <v>0</v>
      </c>
      <c r="I25" s="42">
        <v>0</v>
      </c>
      <c r="J25" s="42">
        <v>0</v>
      </c>
      <c r="K25" s="42">
        <v>40793.4814525767</v>
      </c>
      <c r="L25" s="42">
        <v>0</v>
      </c>
      <c r="M25" s="42">
        <v>0</v>
      </c>
    </row>
    <row r="26" spans="1:13" x14ac:dyDescent="0.2">
      <c r="A26">
        <v>2008</v>
      </c>
      <c r="B26" t="s">
        <v>21</v>
      </c>
      <c r="C26">
        <v>2008</v>
      </c>
      <c r="D26">
        <v>3</v>
      </c>
      <c r="E26">
        <v>3</v>
      </c>
      <c r="F26" t="s">
        <v>11</v>
      </c>
      <c r="G26" s="42">
        <v>92566.8</v>
      </c>
      <c r="H26" s="42">
        <v>0</v>
      </c>
      <c r="I26" s="42">
        <v>0</v>
      </c>
      <c r="J26" s="42">
        <v>0</v>
      </c>
      <c r="K26" s="42">
        <v>103062.417384452</v>
      </c>
      <c r="L26" s="42">
        <v>0</v>
      </c>
      <c r="M26" s="42">
        <v>0</v>
      </c>
    </row>
    <row r="27" spans="1:13" x14ac:dyDescent="0.2">
      <c r="A27">
        <v>2008</v>
      </c>
      <c r="B27" t="s">
        <v>21</v>
      </c>
      <c r="C27">
        <v>2008</v>
      </c>
      <c r="D27">
        <v>3</v>
      </c>
      <c r="E27">
        <v>3</v>
      </c>
      <c r="F27" t="s">
        <v>13</v>
      </c>
      <c r="G27" s="42">
        <v>27574.991999999998</v>
      </c>
      <c r="H27" s="42">
        <v>0</v>
      </c>
      <c r="I27" s="42">
        <v>0</v>
      </c>
      <c r="J27" s="42">
        <v>0</v>
      </c>
      <c r="K27" s="42">
        <v>33765.5777109388</v>
      </c>
      <c r="L27" s="42">
        <v>0</v>
      </c>
      <c r="M27" s="42">
        <v>0</v>
      </c>
    </row>
    <row r="28" spans="1:13" x14ac:dyDescent="0.2">
      <c r="A28">
        <v>2008</v>
      </c>
      <c r="B28" t="s">
        <v>21</v>
      </c>
      <c r="C28">
        <v>2008</v>
      </c>
      <c r="D28">
        <v>3</v>
      </c>
      <c r="E28">
        <v>3</v>
      </c>
      <c r="F28" t="s">
        <v>12</v>
      </c>
      <c r="G28" s="42">
        <v>6446831.4859999996</v>
      </c>
      <c r="H28" s="42">
        <v>-59915.603999999999</v>
      </c>
      <c r="I28" s="42">
        <v>-293669.17200000002</v>
      </c>
      <c r="J28" s="42">
        <v>-353584.77600000001</v>
      </c>
      <c r="K28" s="42">
        <v>6446831.4859999996</v>
      </c>
      <c r="L28" s="42">
        <v>-59915.603999999999</v>
      </c>
      <c r="M28" s="42">
        <v>-353584.77600000001</v>
      </c>
    </row>
    <row r="29" spans="1:13" x14ac:dyDescent="0.2">
      <c r="A29">
        <v>2008</v>
      </c>
      <c r="B29" t="s">
        <v>22</v>
      </c>
      <c r="C29">
        <v>2008</v>
      </c>
      <c r="D29">
        <v>3</v>
      </c>
      <c r="E29">
        <v>3</v>
      </c>
      <c r="F29" t="s">
        <v>11</v>
      </c>
      <c r="G29" s="42">
        <v>7977.6</v>
      </c>
      <c r="H29" s="42">
        <v>0</v>
      </c>
      <c r="I29" s="42">
        <v>0</v>
      </c>
      <c r="J29" s="42">
        <v>0</v>
      </c>
      <c r="K29" s="42">
        <v>8882.1342093084295</v>
      </c>
      <c r="L29" s="42">
        <v>0</v>
      </c>
      <c r="M29" s="42">
        <v>0</v>
      </c>
    </row>
    <row r="30" spans="1:13" x14ac:dyDescent="0.2">
      <c r="A30">
        <v>2008</v>
      </c>
      <c r="B30" t="s">
        <v>22</v>
      </c>
      <c r="C30">
        <v>2008</v>
      </c>
      <c r="D30">
        <v>3</v>
      </c>
      <c r="E30">
        <v>3</v>
      </c>
      <c r="F30" t="s">
        <v>12</v>
      </c>
      <c r="G30" s="42">
        <v>1358174.4820000001</v>
      </c>
      <c r="H30" s="42">
        <v>-5663855.9239999996</v>
      </c>
      <c r="I30" s="42">
        <v>-1296100.7420000001</v>
      </c>
      <c r="J30" s="42">
        <v>-6959956.6660000002</v>
      </c>
      <c r="K30" s="42">
        <v>1358174.4820000001</v>
      </c>
      <c r="L30" s="42">
        <v>-5663855.9239999996</v>
      </c>
      <c r="M30" s="42">
        <v>-6959956.6660000002</v>
      </c>
    </row>
    <row r="31" spans="1:13" x14ac:dyDescent="0.2">
      <c r="A31">
        <v>2008</v>
      </c>
      <c r="B31" t="s">
        <v>23</v>
      </c>
      <c r="C31">
        <v>2008</v>
      </c>
      <c r="D31">
        <v>3</v>
      </c>
      <c r="E31">
        <v>3</v>
      </c>
      <c r="F31" t="s">
        <v>13</v>
      </c>
      <c r="G31" s="42">
        <v>49778.792000000001</v>
      </c>
      <c r="H31" s="42">
        <v>0</v>
      </c>
      <c r="I31" s="42">
        <v>0</v>
      </c>
      <c r="J31" s="42">
        <v>0</v>
      </c>
      <c r="K31" s="42">
        <v>60954.130816525998</v>
      </c>
      <c r="L31" s="42">
        <v>0</v>
      </c>
      <c r="M31" s="42">
        <v>0</v>
      </c>
    </row>
    <row r="32" spans="1:13" x14ac:dyDescent="0.2">
      <c r="A32">
        <v>2008</v>
      </c>
      <c r="B32" t="s">
        <v>23</v>
      </c>
      <c r="C32">
        <v>2008</v>
      </c>
      <c r="D32">
        <v>3</v>
      </c>
      <c r="E32">
        <v>3</v>
      </c>
      <c r="F32" t="s">
        <v>12</v>
      </c>
      <c r="G32" s="42">
        <v>626597.66399999999</v>
      </c>
      <c r="H32" s="42">
        <v>-2003474.9939999999</v>
      </c>
      <c r="I32" s="42">
        <v>-1630261.4580000001</v>
      </c>
      <c r="J32" s="42">
        <v>-3633736.452</v>
      </c>
      <c r="K32" s="42">
        <v>626597.66399999999</v>
      </c>
      <c r="L32" s="42">
        <v>-2003474.9939999999</v>
      </c>
      <c r="M32" s="42">
        <v>-3633736.452</v>
      </c>
    </row>
    <row r="33" spans="1:13" x14ac:dyDescent="0.2">
      <c r="A33">
        <v>2008</v>
      </c>
      <c r="B33" t="s">
        <v>23</v>
      </c>
      <c r="C33">
        <v>2008</v>
      </c>
      <c r="D33">
        <v>3</v>
      </c>
      <c r="E33">
        <v>3</v>
      </c>
      <c r="F33" t="s">
        <v>15</v>
      </c>
      <c r="G33" s="42">
        <v>10151.17</v>
      </c>
      <c r="H33" s="42">
        <v>0</v>
      </c>
      <c r="I33" s="42">
        <v>0</v>
      </c>
      <c r="J33" s="42">
        <v>0</v>
      </c>
      <c r="K33" s="42">
        <v>7730.64721863255</v>
      </c>
      <c r="L33" s="42">
        <v>0</v>
      </c>
      <c r="M33" s="42">
        <v>0</v>
      </c>
    </row>
    <row r="34" spans="1:13" x14ac:dyDescent="0.2">
      <c r="A34">
        <v>2008</v>
      </c>
      <c r="B34" t="s">
        <v>24</v>
      </c>
      <c r="C34">
        <v>2008</v>
      </c>
      <c r="D34">
        <v>3</v>
      </c>
      <c r="E34">
        <v>3</v>
      </c>
      <c r="F34" t="s">
        <v>12</v>
      </c>
      <c r="G34" s="42">
        <v>358410.60600000003</v>
      </c>
      <c r="H34" s="42">
        <v>-1350970.4879999999</v>
      </c>
      <c r="I34" s="42">
        <v>-673944.80799999996</v>
      </c>
      <c r="J34" s="42">
        <v>-2024915.2960000001</v>
      </c>
      <c r="K34" s="42">
        <v>358410.60600000003</v>
      </c>
      <c r="L34" s="42">
        <v>-1350970.4879999999</v>
      </c>
      <c r="M34" s="42">
        <v>-2024915.2960000001</v>
      </c>
    </row>
    <row r="35" spans="1:13" x14ac:dyDescent="0.2">
      <c r="A35">
        <v>2008</v>
      </c>
      <c r="B35" t="s">
        <v>25</v>
      </c>
      <c r="C35">
        <v>2008</v>
      </c>
      <c r="D35">
        <v>4</v>
      </c>
      <c r="E35">
        <v>4</v>
      </c>
      <c r="F35" t="s">
        <v>11</v>
      </c>
      <c r="G35" s="42">
        <v>0</v>
      </c>
      <c r="H35" s="42">
        <v>0</v>
      </c>
      <c r="I35" s="42">
        <v>-424.8</v>
      </c>
      <c r="J35" s="42">
        <v>-424.8</v>
      </c>
      <c r="K35" s="42">
        <v>0</v>
      </c>
      <c r="L35" s="42">
        <v>0</v>
      </c>
      <c r="M35" s="42">
        <v>-472.96563027905898</v>
      </c>
    </row>
    <row r="36" spans="1:13" x14ac:dyDescent="0.2">
      <c r="A36">
        <v>2008</v>
      </c>
      <c r="B36" t="s">
        <v>25</v>
      </c>
      <c r="C36">
        <v>2008</v>
      </c>
      <c r="D36">
        <v>4</v>
      </c>
      <c r="E36">
        <v>4</v>
      </c>
      <c r="F36" t="s">
        <v>12</v>
      </c>
      <c r="G36" s="42">
        <v>281709.75599999999</v>
      </c>
      <c r="H36" s="42">
        <v>-214083.236</v>
      </c>
      <c r="I36" s="42">
        <v>660865.52599999995</v>
      </c>
      <c r="J36" s="42">
        <v>446782.29</v>
      </c>
      <c r="K36" s="42">
        <v>281709.75599999999</v>
      </c>
      <c r="L36" s="42">
        <v>-214083.236</v>
      </c>
      <c r="M36" s="42">
        <v>446782.29</v>
      </c>
    </row>
    <row r="37" spans="1:13" x14ac:dyDescent="0.2">
      <c r="A37">
        <v>2008</v>
      </c>
      <c r="B37" t="s">
        <v>25</v>
      </c>
      <c r="C37">
        <v>2008</v>
      </c>
      <c r="D37">
        <v>4</v>
      </c>
      <c r="E37">
        <v>4</v>
      </c>
      <c r="F37" t="s">
        <v>15</v>
      </c>
      <c r="G37" s="42">
        <v>10105.556</v>
      </c>
      <c r="H37" s="42">
        <v>0</v>
      </c>
      <c r="I37" s="42">
        <v>0</v>
      </c>
      <c r="J37" s="42">
        <v>0</v>
      </c>
      <c r="K37" s="42">
        <v>7695.9097704141996</v>
      </c>
      <c r="L37" s="42">
        <v>0</v>
      </c>
      <c r="M37" s="42">
        <v>0</v>
      </c>
    </row>
    <row r="38" spans="1:13" x14ac:dyDescent="0.2">
      <c r="A38">
        <v>2009</v>
      </c>
      <c r="B38" t="s">
        <v>26</v>
      </c>
      <c r="C38">
        <v>2009</v>
      </c>
      <c r="D38">
        <v>1</v>
      </c>
      <c r="E38">
        <v>1</v>
      </c>
      <c r="F38" t="s">
        <v>13</v>
      </c>
      <c r="G38" s="42">
        <v>286755.60499999998</v>
      </c>
      <c r="H38" s="42">
        <v>0</v>
      </c>
      <c r="I38" s="42">
        <v>0</v>
      </c>
      <c r="J38" s="42">
        <v>0</v>
      </c>
      <c r="K38" s="42">
        <v>351132.23839465698</v>
      </c>
      <c r="L38" s="42">
        <v>0</v>
      </c>
      <c r="M38" s="42">
        <v>0</v>
      </c>
    </row>
    <row r="39" spans="1:13" x14ac:dyDescent="0.2">
      <c r="A39">
        <v>2008</v>
      </c>
      <c r="B39" t="s">
        <v>26</v>
      </c>
      <c r="C39">
        <v>2009</v>
      </c>
      <c r="D39">
        <v>1</v>
      </c>
      <c r="E39">
        <v>5</v>
      </c>
      <c r="F39" t="s">
        <v>13</v>
      </c>
      <c r="G39" s="42">
        <v>930.18600000000004</v>
      </c>
      <c r="H39" s="42">
        <v>0</v>
      </c>
      <c r="I39" s="42">
        <v>0</v>
      </c>
      <c r="J39" s="42">
        <v>0</v>
      </c>
      <c r="K39" s="42">
        <v>1139.01275723406</v>
      </c>
      <c r="L39" s="42">
        <v>0</v>
      </c>
      <c r="M39" s="42">
        <v>0</v>
      </c>
    </row>
    <row r="40" spans="1:13" x14ac:dyDescent="0.2">
      <c r="A40">
        <v>2009</v>
      </c>
      <c r="B40" t="s">
        <v>26</v>
      </c>
      <c r="C40">
        <v>2009</v>
      </c>
      <c r="D40">
        <v>1</v>
      </c>
      <c r="E40">
        <v>1</v>
      </c>
      <c r="F40" t="s">
        <v>15</v>
      </c>
      <c r="G40" s="42">
        <v>41781.964999999997</v>
      </c>
      <c r="H40" s="42">
        <v>0</v>
      </c>
      <c r="I40" s="42">
        <v>0</v>
      </c>
      <c r="J40" s="42">
        <v>0</v>
      </c>
      <c r="K40" s="42">
        <v>31819.153015490101</v>
      </c>
      <c r="L40" s="42">
        <v>0</v>
      </c>
      <c r="M40" s="42">
        <v>0</v>
      </c>
    </row>
    <row r="41" spans="1:13" x14ac:dyDescent="0.2">
      <c r="A41">
        <v>2008</v>
      </c>
      <c r="B41" t="s">
        <v>26</v>
      </c>
      <c r="C41">
        <v>2009</v>
      </c>
      <c r="D41">
        <v>1</v>
      </c>
      <c r="E41">
        <v>5</v>
      </c>
      <c r="F41" t="s">
        <v>12</v>
      </c>
      <c r="G41" s="42">
        <v>183823.682</v>
      </c>
      <c r="H41" s="42">
        <v>-948210.37800000003</v>
      </c>
      <c r="I41" s="42">
        <v>1022999.132</v>
      </c>
      <c r="J41" s="42">
        <v>74788.754000000001</v>
      </c>
      <c r="K41" s="42">
        <v>183823.682</v>
      </c>
      <c r="L41" s="42">
        <v>-948210.37800000003</v>
      </c>
      <c r="M41" s="42">
        <v>74788.754000000001</v>
      </c>
    </row>
    <row r="42" spans="1:13" x14ac:dyDescent="0.2">
      <c r="A42">
        <v>2009</v>
      </c>
      <c r="B42" t="s">
        <v>26</v>
      </c>
      <c r="C42">
        <v>2009</v>
      </c>
      <c r="D42">
        <v>1</v>
      </c>
      <c r="E42">
        <v>1</v>
      </c>
      <c r="F42" t="s">
        <v>11</v>
      </c>
      <c r="G42" s="42">
        <v>398412.73249999998</v>
      </c>
      <c r="H42" s="42">
        <v>0</v>
      </c>
      <c r="I42" s="42">
        <v>0</v>
      </c>
      <c r="J42" s="42">
        <v>0</v>
      </c>
      <c r="K42" s="42">
        <v>443586.46218941698</v>
      </c>
      <c r="L42" s="42">
        <v>0</v>
      </c>
      <c r="M42" s="42">
        <v>0</v>
      </c>
    </row>
    <row r="43" spans="1:13" x14ac:dyDescent="0.2">
      <c r="A43">
        <v>2008</v>
      </c>
      <c r="B43" t="s">
        <v>26</v>
      </c>
      <c r="C43">
        <v>2009</v>
      </c>
      <c r="D43">
        <v>1</v>
      </c>
      <c r="E43">
        <v>5</v>
      </c>
      <c r="F43" t="s">
        <v>11</v>
      </c>
      <c r="G43" s="42">
        <v>-37875.031999999999</v>
      </c>
      <c r="H43" s="42">
        <v>0</v>
      </c>
      <c r="I43" s="42">
        <v>0</v>
      </c>
      <c r="J43" s="42">
        <v>0</v>
      </c>
      <c r="K43" s="42">
        <v>-42169.464175422603</v>
      </c>
      <c r="L43" s="42">
        <v>0</v>
      </c>
      <c r="M43" s="42">
        <v>0</v>
      </c>
    </row>
    <row r="44" spans="1:13" x14ac:dyDescent="0.2">
      <c r="A44">
        <v>2009</v>
      </c>
      <c r="B44" t="s">
        <v>26</v>
      </c>
      <c r="C44">
        <v>2009</v>
      </c>
      <c r="D44">
        <v>1</v>
      </c>
      <c r="E44">
        <v>1</v>
      </c>
      <c r="F44" t="s">
        <v>12</v>
      </c>
      <c r="G44" s="42">
        <v>13944291.5175</v>
      </c>
      <c r="H44" s="42">
        <v>0</v>
      </c>
      <c r="I44" s="42">
        <v>0</v>
      </c>
      <c r="J44" s="42">
        <v>0</v>
      </c>
      <c r="K44" s="42">
        <v>13944291.5175</v>
      </c>
      <c r="L44" s="42">
        <v>0</v>
      </c>
      <c r="M44" s="42">
        <v>0</v>
      </c>
    </row>
    <row r="45" spans="1:13" x14ac:dyDescent="0.2">
      <c r="A45">
        <v>2008</v>
      </c>
      <c r="B45" t="s">
        <v>26</v>
      </c>
      <c r="C45">
        <v>2009</v>
      </c>
      <c r="D45">
        <v>1</v>
      </c>
      <c r="E45">
        <v>5</v>
      </c>
      <c r="F45" t="s">
        <v>15</v>
      </c>
      <c r="G45" s="42">
        <v>3374.2240000000002</v>
      </c>
      <c r="H45" s="42">
        <v>0</v>
      </c>
      <c r="I45" s="42">
        <v>0</v>
      </c>
      <c r="J45" s="42">
        <v>0</v>
      </c>
      <c r="K45" s="42">
        <v>2569.6481667278899</v>
      </c>
      <c r="L45" s="42">
        <v>0</v>
      </c>
      <c r="M45" s="42">
        <v>0</v>
      </c>
    </row>
    <row r="46" spans="1:13" x14ac:dyDescent="0.2">
      <c r="A46">
        <v>2008</v>
      </c>
      <c r="B46" t="s">
        <v>27</v>
      </c>
      <c r="C46">
        <v>2009</v>
      </c>
      <c r="D46">
        <v>1</v>
      </c>
      <c r="E46">
        <v>5</v>
      </c>
      <c r="F46" t="s">
        <v>15</v>
      </c>
      <c r="G46" s="42">
        <v>-468.976</v>
      </c>
      <c r="H46" s="42">
        <v>0</v>
      </c>
      <c r="I46" s="42">
        <v>0</v>
      </c>
      <c r="J46" s="42">
        <v>0</v>
      </c>
      <c r="K46" s="42">
        <v>-357.14976795831598</v>
      </c>
      <c r="L46" s="42">
        <v>0</v>
      </c>
      <c r="M46" s="42">
        <v>0</v>
      </c>
    </row>
    <row r="47" spans="1:13" x14ac:dyDescent="0.2">
      <c r="A47">
        <v>2009</v>
      </c>
      <c r="B47" t="s">
        <v>27</v>
      </c>
      <c r="C47">
        <v>2009</v>
      </c>
      <c r="D47">
        <v>1</v>
      </c>
      <c r="E47">
        <v>1</v>
      </c>
      <c r="F47" t="s">
        <v>13</v>
      </c>
      <c r="G47" s="42">
        <v>732886.35750000004</v>
      </c>
      <c r="H47" s="42">
        <v>0</v>
      </c>
      <c r="I47" s="42">
        <v>0</v>
      </c>
      <c r="J47" s="42">
        <v>0</v>
      </c>
      <c r="K47" s="42">
        <v>897419.34494316904</v>
      </c>
      <c r="L47" s="42">
        <v>0</v>
      </c>
      <c r="M47" s="42">
        <v>0</v>
      </c>
    </row>
    <row r="48" spans="1:13" x14ac:dyDescent="0.2">
      <c r="A48">
        <v>2009</v>
      </c>
      <c r="B48" t="s">
        <v>27</v>
      </c>
      <c r="C48">
        <v>2009</v>
      </c>
      <c r="D48">
        <v>1</v>
      </c>
      <c r="E48">
        <v>1</v>
      </c>
      <c r="F48" t="s">
        <v>11</v>
      </c>
      <c r="G48" s="42">
        <v>2722485.1074999999</v>
      </c>
      <c r="H48" s="42">
        <v>0</v>
      </c>
      <c r="I48" s="42">
        <v>0</v>
      </c>
      <c r="J48" s="42">
        <v>0</v>
      </c>
      <c r="K48" s="42">
        <v>3031172.0451838202</v>
      </c>
      <c r="L48" s="42">
        <v>0</v>
      </c>
      <c r="M48" s="42">
        <v>0</v>
      </c>
    </row>
    <row r="49" spans="1:13" x14ac:dyDescent="0.2">
      <c r="A49">
        <v>2008</v>
      </c>
      <c r="B49" t="s">
        <v>27</v>
      </c>
      <c r="C49">
        <v>2009</v>
      </c>
      <c r="D49">
        <v>1</v>
      </c>
      <c r="E49">
        <v>5</v>
      </c>
      <c r="F49" t="s">
        <v>12</v>
      </c>
      <c r="G49" s="42">
        <v>21385.243999999999</v>
      </c>
      <c r="H49" s="42">
        <v>-435742.30800000002</v>
      </c>
      <c r="I49" s="42">
        <v>227290.65599999999</v>
      </c>
      <c r="J49" s="42">
        <v>-208451.652</v>
      </c>
      <c r="K49" s="42">
        <v>21385.243999999999</v>
      </c>
      <c r="L49" s="42">
        <v>-435742.30800000002</v>
      </c>
      <c r="M49" s="42">
        <v>-208451.652</v>
      </c>
    </row>
    <row r="50" spans="1:13" x14ac:dyDescent="0.2">
      <c r="A50">
        <v>2008</v>
      </c>
      <c r="B50" t="s">
        <v>27</v>
      </c>
      <c r="C50">
        <v>2009</v>
      </c>
      <c r="D50">
        <v>1</v>
      </c>
      <c r="E50">
        <v>5</v>
      </c>
      <c r="F50" t="s">
        <v>11</v>
      </c>
      <c r="G50" s="42">
        <v>22588.799999999999</v>
      </c>
      <c r="H50" s="42">
        <v>0</v>
      </c>
      <c r="I50" s="42">
        <v>0</v>
      </c>
      <c r="J50" s="42">
        <v>0</v>
      </c>
      <c r="K50" s="42">
        <v>25150.014193144001</v>
      </c>
      <c r="L50" s="42">
        <v>0</v>
      </c>
      <c r="M50" s="42">
        <v>0</v>
      </c>
    </row>
    <row r="51" spans="1:13" x14ac:dyDescent="0.2">
      <c r="A51">
        <v>2009</v>
      </c>
      <c r="B51" t="s">
        <v>27</v>
      </c>
      <c r="C51">
        <v>2009</v>
      </c>
      <c r="D51">
        <v>1</v>
      </c>
      <c r="E51">
        <v>1</v>
      </c>
      <c r="F51" t="s">
        <v>12</v>
      </c>
      <c r="G51" s="42">
        <v>5783868.9725000001</v>
      </c>
      <c r="H51" s="42">
        <v>0</v>
      </c>
      <c r="I51" s="42">
        <v>0</v>
      </c>
      <c r="J51" s="42">
        <v>0</v>
      </c>
      <c r="K51" s="42">
        <v>5783868.9725000001</v>
      </c>
      <c r="L51" s="42">
        <v>0</v>
      </c>
      <c r="M51" s="42">
        <v>0</v>
      </c>
    </row>
    <row r="52" spans="1:13" x14ac:dyDescent="0.2">
      <c r="A52">
        <v>2009</v>
      </c>
      <c r="B52" t="s">
        <v>28</v>
      </c>
      <c r="C52">
        <v>2009</v>
      </c>
      <c r="D52">
        <v>1</v>
      </c>
      <c r="E52">
        <v>1</v>
      </c>
      <c r="F52" t="s">
        <v>12</v>
      </c>
      <c r="G52" s="42">
        <v>2160289.9525000001</v>
      </c>
      <c r="H52" s="42">
        <v>-6785.9975000000004</v>
      </c>
      <c r="I52" s="42">
        <v>-109106.35</v>
      </c>
      <c r="J52" s="42">
        <v>-115892.3475</v>
      </c>
      <c r="K52" s="42">
        <v>2160289.9525000001</v>
      </c>
      <c r="L52" s="42">
        <v>-6785.9975000000004</v>
      </c>
      <c r="M52" s="42">
        <v>-115892.3475</v>
      </c>
    </row>
    <row r="53" spans="1:13" x14ac:dyDescent="0.2">
      <c r="A53">
        <v>2009</v>
      </c>
      <c r="B53" t="s">
        <v>28</v>
      </c>
      <c r="C53">
        <v>2009</v>
      </c>
      <c r="D53">
        <v>1</v>
      </c>
      <c r="E53">
        <v>1</v>
      </c>
      <c r="F53" t="s">
        <v>11</v>
      </c>
      <c r="G53" s="42">
        <v>807245.08</v>
      </c>
      <c r="H53" s="42">
        <v>0</v>
      </c>
      <c r="I53" s="42">
        <v>0</v>
      </c>
      <c r="J53" s="42">
        <v>0</v>
      </c>
      <c r="K53" s="42">
        <v>898773.95963246096</v>
      </c>
      <c r="L53" s="42">
        <v>0</v>
      </c>
      <c r="M53" s="42">
        <v>0</v>
      </c>
    </row>
    <row r="54" spans="1:13" x14ac:dyDescent="0.2">
      <c r="A54">
        <v>2009</v>
      </c>
      <c r="B54" t="s">
        <v>28</v>
      </c>
      <c r="C54">
        <v>2009</v>
      </c>
      <c r="D54">
        <v>1</v>
      </c>
      <c r="E54">
        <v>1</v>
      </c>
      <c r="F54" t="s">
        <v>13</v>
      </c>
      <c r="G54" s="42">
        <v>357142.49</v>
      </c>
      <c r="H54" s="42">
        <v>0</v>
      </c>
      <c r="I54" s="42">
        <v>0</v>
      </c>
      <c r="J54" s="42">
        <v>0</v>
      </c>
      <c r="K54" s="42">
        <v>437320.97909486899</v>
      </c>
      <c r="L54" s="42">
        <v>0</v>
      </c>
      <c r="M54" s="42">
        <v>0</v>
      </c>
    </row>
    <row r="55" spans="1:13" x14ac:dyDescent="0.2">
      <c r="A55">
        <v>2009</v>
      </c>
      <c r="B55" t="s">
        <v>28</v>
      </c>
      <c r="C55">
        <v>2009</v>
      </c>
      <c r="D55">
        <v>1</v>
      </c>
      <c r="E55">
        <v>1</v>
      </c>
      <c r="F55" t="s">
        <v>15</v>
      </c>
      <c r="G55" s="42">
        <v>4913.1025</v>
      </c>
      <c r="H55" s="42">
        <v>0</v>
      </c>
      <c r="I55" s="42">
        <v>0</v>
      </c>
      <c r="J55" s="42">
        <v>0</v>
      </c>
      <c r="K55" s="42">
        <v>3741.5846820102101</v>
      </c>
      <c r="L55" s="42">
        <v>0</v>
      </c>
      <c r="M55" s="42">
        <v>0</v>
      </c>
    </row>
    <row r="56" spans="1:13" x14ac:dyDescent="0.2">
      <c r="A56">
        <v>2008</v>
      </c>
      <c r="B56" t="s">
        <v>28</v>
      </c>
      <c r="C56">
        <v>2009</v>
      </c>
      <c r="D56">
        <v>1</v>
      </c>
      <c r="E56">
        <v>5</v>
      </c>
      <c r="F56" t="s">
        <v>11</v>
      </c>
      <c r="G56" s="42">
        <v>2679.7759999999998</v>
      </c>
      <c r="H56" s="42">
        <v>0</v>
      </c>
      <c r="I56" s="42">
        <v>-6010.6260000000002</v>
      </c>
      <c r="J56" s="42">
        <v>-6010.6260000000002</v>
      </c>
      <c r="K56" s="42">
        <v>2983.6203974733899</v>
      </c>
      <c r="L56" s="42">
        <v>0</v>
      </c>
      <c r="M56" s="42">
        <v>-6692.1363334785701</v>
      </c>
    </row>
    <row r="57" spans="1:13" x14ac:dyDescent="0.2">
      <c r="A57">
        <v>2008</v>
      </c>
      <c r="B57" t="s">
        <v>28</v>
      </c>
      <c r="C57">
        <v>2009</v>
      </c>
      <c r="D57">
        <v>1</v>
      </c>
      <c r="E57">
        <v>5</v>
      </c>
      <c r="F57" t="s">
        <v>12</v>
      </c>
      <c r="G57" s="42">
        <v>-3335.4580000000001</v>
      </c>
      <c r="H57" s="42">
        <v>-627753.13600000006</v>
      </c>
      <c r="I57" s="42">
        <v>-734149.89</v>
      </c>
      <c r="J57" s="42">
        <v>-1361903.0260000001</v>
      </c>
      <c r="K57" s="42">
        <v>-3335.4580000000001</v>
      </c>
      <c r="L57" s="42">
        <v>-627753.13600000006</v>
      </c>
      <c r="M57" s="42">
        <v>-1361903.0260000001</v>
      </c>
    </row>
    <row r="58" spans="1:13" x14ac:dyDescent="0.2">
      <c r="A58">
        <v>2009</v>
      </c>
      <c r="B58" t="s">
        <v>29</v>
      </c>
      <c r="C58">
        <v>2009</v>
      </c>
      <c r="D58">
        <v>2</v>
      </c>
      <c r="E58">
        <v>2</v>
      </c>
      <c r="F58" t="s">
        <v>11</v>
      </c>
      <c r="G58" s="42">
        <v>376621.72</v>
      </c>
      <c r="H58" s="42">
        <v>0</v>
      </c>
      <c r="I58" s="42">
        <v>0</v>
      </c>
      <c r="J58" s="42">
        <v>0</v>
      </c>
      <c r="K58" s="42">
        <v>419324.69203527097</v>
      </c>
      <c r="L58" s="42">
        <v>0</v>
      </c>
      <c r="M58" s="42">
        <v>0</v>
      </c>
    </row>
    <row r="59" spans="1:13" x14ac:dyDescent="0.2">
      <c r="A59">
        <v>2009</v>
      </c>
      <c r="B59" t="s">
        <v>29</v>
      </c>
      <c r="C59">
        <v>2009</v>
      </c>
      <c r="D59">
        <v>2</v>
      </c>
      <c r="E59">
        <v>2</v>
      </c>
      <c r="F59" t="s">
        <v>13</v>
      </c>
      <c r="G59" s="42">
        <v>721766.03</v>
      </c>
      <c r="H59" s="42">
        <v>0</v>
      </c>
      <c r="I59" s="42">
        <v>0</v>
      </c>
      <c r="J59" s="42">
        <v>0</v>
      </c>
      <c r="K59" s="42">
        <v>883802.50391662098</v>
      </c>
      <c r="L59" s="42">
        <v>0</v>
      </c>
      <c r="M59" s="42">
        <v>0</v>
      </c>
    </row>
    <row r="60" spans="1:13" x14ac:dyDescent="0.2">
      <c r="A60">
        <v>2009</v>
      </c>
      <c r="B60" t="s">
        <v>29</v>
      </c>
      <c r="C60">
        <v>2009</v>
      </c>
      <c r="D60">
        <v>2</v>
      </c>
      <c r="E60">
        <v>2</v>
      </c>
      <c r="F60" t="s">
        <v>12</v>
      </c>
      <c r="G60" s="42">
        <v>3345949.1025</v>
      </c>
      <c r="H60" s="42">
        <v>-37438.197500000002</v>
      </c>
      <c r="I60" s="42">
        <v>-231441.8</v>
      </c>
      <c r="J60" s="42">
        <v>-268879.9975</v>
      </c>
      <c r="K60" s="42">
        <v>3345949.1025</v>
      </c>
      <c r="L60" s="42">
        <v>-37438.197500000002</v>
      </c>
      <c r="M60" s="42">
        <v>-268879.9975</v>
      </c>
    </row>
    <row r="61" spans="1:13" x14ac:dyDescent="0.2">
      <c r="A61">
        <v>2008</v>
      </c>
      <c r="B61" t="s">
        <v>29</v>
      </c>
      <c r="C61">
        <v>2009</v>
      </c>
      <c r="D61">
        <v>2</v>
      </c>
      <c r="E61">
        <v>6</v>
      </c>
      <c r="F61" t="s">
        <v>15</v>
      </c>
      <c r="G61" s="42">
        <v>42360.813999999998</v>
      </c>
      <c r="H61" s="42">
        <v>0</v>
      </c>
      <c r="I61" s="42">
        <v>0</v>
      </c>
      <c r="J61" s="42">
        <v>0</v>
      </c>
      <c r="K61" s="42">
        <v>32259.9768231751</v>
      </c>
      <c r="L61" s="42">
        <v>0</v>
      </c>
      <c r="M61" s="42">
        <v>0</v>
      </c>
    </row>
    <row r="62" spans="1:13" x14ac:dyDescent="0.2">
      <c r="A62">
        <v>2008</v>
      </c>
      <c r="B62" t="s">
        <v>29</v>
      </c>
      <c r="C62">
        <v>2009</v>
      </c>
      <c r="D62">
        <v>2</v>
      </c>
      <c r="E62">
        <v>6</v>
      </c>
      <c r="F62" t="s">
        <v>13</v>
      </c>
      <c r="G62" s="42">
        <v>20808.705999999998</v>
      </c>
      <c r="H62" s="42">
        <v>0</v>
      </c>
      <c r="I62" s="42">
        <v>0</v>
      </c>
      <c r="J62" s="42">
        <v>0</v>
      </c>
      <c r="K62" s="42">
        <v>25480.260502236099</v>
      </c>
      <c r="L62" s="42">
        <v>0</v>
      </c>
      <c r="M62" s="42">
        <v>0</v>
      </c>
    </row>
    <row r="63" spans="1:13" x14ac:dyDescent="0.2">
      <c r="A63">
        <v>2008</v>
      </c>
      <c r="B63" t="s">
        <v>29</v>
      </c>
      <c r="C63">
        <v>2009</v>
      </c>
      <c r="D63">
        <v>2</v>
      </c>
      <c r="E63">
        <v>6</v>
      </c>
      <c r="F63" t="s">
        <v>11</v>
      </c>
      <c r="G63" s="42">
        <v>22608.486000000001</v>
      </c>
      <c r="H63" s="42">
        <v>0</v>
      </c>
      <c r="I63" s="42">
        <v>0</v>
      </c>
      <c r="J63" s="42">
        <v>0</v>
      </c>
      <c r="K63" s="42">
        <v>25171.9322755303</v>
      </c>
      <c r="L63" s="42">
        <v>0</v>
      </c>
      <c r="M63" s="42">
        <v>0</v>
      </c>
    </row>
    <row r="64" spans="1:13" x14ac:dyDescent="0.2">
      <c r="A64">
        <v>2008</v>
      </c>
      <c r="B64" t="s">
        <v>29</v>
      </c>
      <c r="C64">
        <v>2009</v>
      </c>
      <c r="D64">
        <v>2</v>
      </c>
      <c r="E64">
        <v>6</v>
      </c>
      <c r="F64" t="s">
        <v>12</v>
      </c>
      <c r="G64" s="42">
        <v>-62540.207999999999</v>
      </c>
      <c r="H64" s="42">
        <v>-250296.83600000001</v>
      </c>
      <c r="I64" s="42">
        <v>152199.492</v>
      </c>
      <c r="J64" s="42">
        <v>-98097.343999999997</v>
      </c>
      <c r="K64" s="42">
        <v>-62540.207999999999</v>
      </c>
      <c r="L64" s="42">
        <v>-250296.83600000001</v>
      </c>
      <c r="M64" s="42">
        <v>-98097.343999999997</v>
      </c>
    </row>
    <row r="65" spans="1:13" x14ac:dyDescent="0.2">
      <c r="A65">
        <v>2008</v>
      </c>
      <c r="B65" t="s">
        <v>30</v>
      </c>
      <c r="C65">
        <v>2009</v>
      </c>
      <c r="D65">
        <v>2</v>
      </c>
      <c r="E65">
        <v>6</v>
      </c>
      <c r="F65" t="s">
        <v>11</v>
      </c>
      <c r="G65" s="42">
        <v>12544.22</v>
      </c>
      <c r="H65" s="42">
        <v>0</v>
      </c>
      <c r="I65" s="42">
        <v>0</v>
      </c>
      <c r="J65" s="42">
        <v>0</v>
      </c>
      <c r="K65" s="42">
        <v>13966.5370024933</v>
      </c>
      <c r="L65" s="42">
        <v>0</v>
      </c>
      <c r="M65" s="42">
        <v>0</v>
      </c>
    </row>
    <row r="66" spans="1:13" x14ac:dyDescent="0.2">
      <c r="A66">
        <v>2008</v>
      </c>
      <c r="B66" t="s">
        <v>30</v>
      </c>
      <c r="C66">
        <v>2009</v>
      </c>
      <c r="D66">
        <v>2</v>
      </c>
      <c r="E66">
        <v>6</v>
      </c>
      <c r="F66" t="s">
        <v>12</v>
      </c>
      <c r="G66" s="42">
        <v>28854.626</v>
      </c>
      <c r="H66" s="42">
        <v>-403877.08600000001</v>
      </c>
      <c r="I66" s="42">
        <v>120738.886</v>
      </c>
      <c r="J66" s="42">
        <v>-283138.2</v>
      </c>
      <c r="K66" s="42">
        <v>28854.626</v>
      </c>
      <c r="L66" s="42">
        <v>-403877.08600000001</v>
      </c>
      <c r="M66" s="42">
        <v>-283138.2</v>
      </c>
    </row>
    <row r="67" spans="1:13" x14ac:dyDescent="0.2">
      <c r="A67">
        <v>2009</v>
      </c>
      <c r="B67" t="s">
        <v>30</v>
      </c>
      <c r="C67">
        <v>2009</v>
      </c>
      <c r="D67">
        <v>2</v>
      </c>
      <c r="E67">
        <v>2</v>
      </c>
      <c r="F67" t="s">
        <v>12</v>
      </c>
      <c r="G67" s="42">
        <v>2502989.2475000001</v>
      </c>
      <c r="H67" s="42">
        <v>-94815.57</v>
      </c>
      <c r="I67" s="42">
        <v>59079.582499999997</v>
      </c>
      <c r="J67" s="42">
        <v>-35735.987500000003</v>
      </c>
      <c r="K67" s="42">
        <v>2502989.2475000001</v>
      </c>
      <c r="L67" s="42">
        <v>-94815.57</v>
      </c>
      <c r="M67" s="42">
        <v>-35735.987500000003</v>
      </c>
    </row>
    <row r="68" spans="1:13" x14ac:dyDescent="0.2">
      <c r="A68">
        <v>2008</v>
      </c>
      <c r="B68" t="s">
        <v>30</v>
      </c>
      <c r="C68">
        <v>2009</v>
      </c>
      <c r="D68">
        <v>2</v>
      </c>
      <c r="E68">
        <v>6</v>
      </c>
      <c r="F68" t="s">
        <v>15</v>
      </c>
      <c r="G68" s="42">
        <v>4684.3739999999998</v>
      </c>
      <c r="H68" s="42">
        <v>0</v>
      </c>
      <c r="I68" s="42">
        <v>0</v>
      </c>
      <c r="J68" s="42">
        <v>0</v>
      </c>
      <c r="K68" s="42">
        <v>3567.3959587057102</v>
      </c>
      <c r="L68" s="42">
        <v>0</v>
      </c>
      <c r="M68" s="42">
        <v>0</v>
      </c>
    </row>
    <row r="69" spans="1:13" x14ac:dyDescent="0.2">
      <c r="A69">
        <v>2009</v>
      </c>
      <c r="B69" t="s">
        <v>30</v>
      </c>
      <c r="C69">
        <v>2009</v>
      </c>
      <c r="D69">
        <v>2</v>
      </c>
      <c r="E69">
        <v>2</v>
      </c>
      <c r="F69" t="s">
        <v>11</v>
      </c>
      <c r="G69" s="42">
        <v>211354.54749999999</v>
      </c>
      <c r="H69" s="42">
        <v>0</v>
      </c>
      <c r="I69" s="42">
        <v>0</v>
      </c>
      <c r="J69" s="42">
        <v>0</v>
      </c>
      <c r="K69" s="42">
        <v>235318.824789743</v>
      </c>
      <c r="L69" s="42">
        <v>0</v>
      </c>
      <c r="M69" s="42">
        <v>0</v>
      </c>
    </row>
    <row r="70" spans="1:13" x14ac:dyDescent="0.2">
      <c r="A70">
        <v>2009</v>
      </c>
      <c r="B70" t="s">
        <v>30</v>
      </c>
      <c r="C70">
        <v>2009</v>
      </c>
      <c r="D70">
        <v>2</v>
      </c>
      <c r="E70">
        <v>2</v>
      </c>
      <c r="F70" t="s">
        <v>13</v>
      </c>
      <c r="G70" s="42">
        <v>693780.40500000003</v>
      </c>
      <c r="H70" s="42">
        <v>0</v>
      </c>
      <c r="I70" s="42">
        <v>0</v>
      </c>
      <c r="J70" s="42">
        <v>0</v>
      </c>
      <c r="K70" s="42">
        <v>849534.106097079</v>
      </c>
      <c r="L70" s="42">
        <v>0</v>
      </c>
      <c r="M70" s="42">
        <v>0</v>
      </c>
    </row>
    <row r="71" spans="1:13" x14ac:dyDescent="0.2">
      <c r="A71">
        <v>2008</v>
      </c>
      <c r="B71" t="s">
        <v>30</v>
      </c>
      <c r="C71">
        <v>2009</v>
      </c>
      <c r="D71">
        <v>2</v>
      </c>
      <c r="E71">
        <v>6</v>
      </c>
      <c r="F71" t="s">
        <v>13</v>
      </c>
      <c r="G71" s="42">
        <v>-4795.1499999999996</v>
      </c>
      <c r="H71" s="42">
        <v>0</v>
      </c>
      <c r="I71" s="42">
        <v>0</v>
      </c>
      <c r="J71" s="42">
        <v>0</v>
      </c>
      <c r="K71" s="42">
        <v>-5871.6611762066204</v>
      </c>
      <c r="L71" s="42">
        <v>0</v>
      </c>
      <c r="M71" s="42">
        <v>0</v>
      </c>
    </row>
    <row r="72" spans="1:13" x14ac:dyDescent="0.2">
      <c r="A72">
        <v>2008</v>
      </c>
      <c r="B72" t="s">
        <v>31</v>
      </c>
      <c r="C72">
        <v>2009</v>
      </c>
      <c r="D72">
        <v>2</v>
      </c>
      <c r="E72">
        <v>6</v>
      </c>
      <c r="F72" t="s">
        <v>12</v>
      </c>
      <c r="G72" s="42">
        <v>-421608.652</v>
      </c>
      <c r="H72" s="42">
        <v>1448181.43</v>
      </c>
      <c r="I72" s="42">
        <v>-1418905.068</v>
      </c>
      <c r="J72" s="42">
        <v>29276.362000000001</v>
      </c>
      <c r="K72" s="42">
        <v>-421608.652</v>
      </c>
      <c r="L72" s="42">
        <v>1448181.43</v>
      </c>
      <c r="M72" s="42">
        <v>29276.362000000001</v>
      </c>
    </row>
    <row r="73" spans="1:13" x14ac:dyDescent="0.2">
      <c r="A73">
        <v>2008</v>
      </c>
      <c r="B73" t="s">
        <v>31</v>
      </c>
      <c r="C73">
        <v>2009</v>
      </c>
      <c r="D73">
        <v>2</v>
      </c>
      <c r="E73">
        <v>6</v>
      </c>
      <c r="F73" t="s">
        <v>13</v>
      </c>
      <c r="G73" s="42">
        <v>199.28800000000001</v>
      </c>
      <c r="H73" s="42">
        <v>0</v>
      </c>
      <c r="I73" s="42">
        <v>0</v>
      </c>
      <c r="J73" s="42">
        <v>0</v>
      </c>
      <c r="K73" s="42">
        <v>244.028156050147</v>
      </c>
      <c r="L73" s="42">
        <v>0</v>
      </c>
      <c r="M73" s="42">
        <v>0</v>
      </c>
    </row>
    <row r="74" spans="1:13" x14ac:dyDescent="0.2">
      <c r="A74">
        <v>2008</v>
      </c>
      <c r="B74" t="s">
        <v>31</v>
      </c>
      <c r="C74">
        <v>2009</v>
      </c>
      <c r="D74">
        <v>2</v>
      </c>
      <c r="E74">
        <v>6</v>
      </c>
      <c r="F74" t="s">
        <v>11</v>
      </c>
      <c r="G74" s="42">
        <v>6602.72</v>
      </c>
      <c r="H74" s="42">
        <v>0</v>
      </c>
      <c r="I74" s="42">
        <v>0</v>
      </c>
      <c r="J74" s="42">
        <v>0</v>
      </c>
      <c r="K74" s="42">
        <v>7351.3644688233198</v>
      </c>
      <c r="L74" s="42">
        <v>0</v>
      </c>
      <c r="M74" s="42">
        <v>0</v>
      </c>
    </row>
    <row r="75" spans="1:13" x14ac:dyDescent="0.2">
      <c r="A75">
        <v>2009</v>
      </c>
      <c r="B75" t="s">
        <v>31</v>
      </c>
      <c r="C75">
        <v>2009</v>
      </c>
      <c r="D75">
        <v>2</v>
      </c>
      <c r="E75">
        <v>2</v>
      </c>
      <c r="F75" t="s">
        <v>11</v>
      </c>
      <c r="G75" s="42">
        <v>17124.857499999998</v>
      </c>
      <c r="H75" s="42">
        <v>0</v>
      </c>
      <c r="I75" s="42">
        <v>0</v>
      </c>
      <c r="J75" s="42">
        <v>0</v>
      </c>
      <c r="K75" s="42">
        <v>19066.546659431599</v>
      </c>
      <c r="L75" s="42">
        <v>0</v>
      </c>
      <c r="M75" s="42">
        <v>0</v>
      </c>
    </row>
    <row r="76" spans="1:13" x14ac:dyDescent="0.2">
      <c r="A76">
        <v>2009</v>
      </c>
      <c r="B76" t="s">
        <v>31</v>
      </c>
      <c r="C76">
        <v>2009</v>
      </c>
      <c r="D76">
        <v>2</v>
      </c>
      <c r="E76">
        <v>2</v>
      </c>
      <c r="F76" t="s">
        <v>13</v>
      </c>
      <c r="G76" s="42">
        <v>40395.797500000001</v>
      </c>
      <c r="H76" s="42">
        <v>0</v>
      </c>
      <c r="I76" s="42">
        <v>0</v>
      </c>
      <c r="J76" s="42">
        <v>0</v>
      </c>
      <c r="K76" s="42">
        <v>49464.654048914897</v>
      </c>
      <c r="L76" s="42">
        <v>0</v>
      </c>
      <c r="M76" s="42">
        <v>0</v>
      </c>
    </row>
    <row r="77" spans="1:13" x14ac:dyDescent="0.2">
      <c r="A77">
        <v>2009</v>
      </c>
      <c r="B77" t="s">
        <v>31</v>
      </c>
      <c r="C77">
        <v>2009</v>
      </c>
      <c r="D77">
        <v>2</v>
      </c>
      <c r="E77">
        <v>2</v>
      </c>
      <c r="F77" t="s">
        <v>12</v>
      </c>
      <c r="G77" s="42">
        <v>8818838.8375000004</v>
      </c>
      <c r="H77" s="42">
        <v>-8586.9025000000001</v>
      </c>
      <c r="I77" s="42">
        <v>-134093.1925</v>
      </c>
      <c r="J77" s="42">
        <v>-142680.095</v>
      </c>
      <c r="K77" s="42">
        <v>8818838.8375000004</v>
      </c>
      <c r="L77" s="42">
        <v>-8586.9025000000001</v>
      </c>
      <c r="M77" s="42">
        <v>-142680.095</v>
      </c>
    </row>
    <row r="78" spans="1:13" x14ac:dyDescent="0.2">
      <c r="A78">
        <v>2009</v>
      </c>
      <c r="B78" t="s">
        <v>32</v>
      </c>
      <c r="C78">
        <v>2009</v>
      </c>
      <c r="D78">
        <v>2</v>
      </c>
      <c r="E78">
        <v>2</v>
      </c>
      <c r="F78" t="s">
        <v>12</v>
      </c>
      <c r="G78" s="42">
        <v>9192434.3574999999</v>
      </c>
      <c r="H78" s="42">
        <v>-48628.717499999999</v>
      </c>
      <c r="I78" s="42">
        <v>-133205.30499999999</v>
      </c>
      <c r="J78" s="42">
        <v>-181834.02249999999</v>
      </c>
      <c r="K78" s="42">
        <v>9192434.3574999999</v>
      </c>
      <c r="L78" s="42">
        <v>-48628.717499999999</v>
      </c>
      <c r="M78" s="42">
        <v>-181834.02249999999</v>
      </c>
    </row>
    <row r="79" spans="1:13" x14ac:dyDescent="0.2">
      <c r="A79">
        <v>2009</v>
      </c>
      <c r="B79" t="s">
        <v>32</v>
      </c>
      <c r="C79">
        <v>2009</v>
      </c>
      <c r="D79">
        <v>2</v>
      </c>
      <c r="E79">
        <v>2</v>
      </c>
      <c r="F79" t="s">
        <v>11</v>
      </c>
      <c r="G79" s="42">
        <v>56671.025000000001</v>
      </c>
      <c r="H79" s="42">
        <v>0</v>
      </c>
      <c r="I79" s="42">
        <v>-515471.3125</v>
      </c>
      <c r="J79" s="42">
        <v>-515471.3125</v>
      </c>
      <c r="K79" s="42">
        <v>63096.6267836283</v>
      </c>
      <c r="L79" s="42">
        <v>0</v>
      </c>
      <c r="M79" s="42">
        <v>-573917.64173101704</v>
      </c>
    </row>
    <row r="80" spans="1:13" x14ac:dyDescent="0.2">
      <c r="A80">
        <v>2009</v>
      </c>
      <c r="B80" t="s">
        <v>32</v>
      </c>
      <c r="C80">
        <v>2009</v>
      </c>
      <c r="D80">
        <v>2</v>
      </c>
      <c r="E80">
        <v>2</v>
      </c>
      <c r="F80" t="s">
        <v>13</v>
      </c>
      <c r="G80" s="42">
        <v>129639.67999999999</v>
      </c>
      <c r="H80" s="42">
        <v>0</v>
      </c>
      <c r="I80" s="42">
        <v>0</v>
      </c>
      <c r="J80" s="42">
        <v>0</v>
      </c>
      <c r="K80" s="42">
        <v>158743.788192621</v>
      </c>
      <c r="L80" s="42">
        <v>0</v>
      </c>
      <c r="M80" s="42">
        <v>0</v>
      </c>
    </row>
    <row r="81" spans="1:13" x14ac:dyDescent="0.2">
      <c r="A81">
        <v>2008</v>
      </c>
      <c r="B81" t="s">
        <v>32</v>
      </c>
      <c r="C81">
        <v>2009</v>
      </c>
      <c r="D81">
        <v>2</v>
      </c>
      <c r="E81">
        <v>6</v>
      </c>
      <c r="F81" t="s">
        <v>13</v>
      </c>
      <c r="G81" s="42">
        <v>33103.923999999999</v>
      </c>
      <c r="H81" s="42">
        <v>0</v>
      </c>
      <c r="I81" s="42">
        <v>0</v>
      </c>
      <c r="J81" s="42">
        <v>0</v>
      </c>
      <c r="K81" s="42">
        <v>40535.754946330002</v>
      </c>
      <c r="L81" s="42">
        <v>0</v>
      </c>
      <c r="M81" s="42">
        <v>0</v>
      </c>
    </row>
    <row r="82" spans="1:13" x14ac:dyDescent="0.2">
      <c r="A82">
        <v>2008</v>
      </c>
      <c r="B82" t="s">
        <v>32</v>
      </c>
      <c r="C82">
        <v>2009</v>
      </c>
      <c r="D82">
        <v>2</v>
      </c>
      <c r="E82">
        <v>6</v>
      </c>
      <c r="F82" t="s">
        <v>11</v>
      </c>
      <c r="G82" s="42">
        <v>3587.6120000000001</v>
      </c>
      <c r="H82" s="42">
        <v>0</v>
      </c>
      <c r="I82" s="42">
        <v>0</v>
      </c>
      <c r="J82" s="42">
        <v>0</v>
      </c>
      <c r="K82" s="42">
        <v>3994.3907033350101</v>
      </c>
      <c r="L82" s="42">
        <v>0</v>
      </c>
      <c r="M82" s="42">
        <v>0</v>
      </c>
    </row>
    <row r="83" spans="1:13" x14ac:dyDescent="0.2">
      <c r="A83">
        <v>2008</v>
      </c>
      <c r="B83" t="s">
        <v>32</v>
      </c>
      <c r="C83">
        <v>2009</v>
      </c>
      <c r="D83">
        <v>2</v>
      </c>
      <c r="E83">
        <v>6</v>
      </c>
      <c r="F83" t="s">
        <v>12</v>
      </c>
      <c r="G83" s="42">
        <v>-101511.064</v>
      </c>
      <c r="H83" s="42">
        <v>-391575.72</v>
      </c>
      <c r="I83" s="42">
        <v>530907.73400000005</v>
      </c>
      <c r="J83" s="42">
        <v>139332.014</v>
      </c>
      <c r="K83" s="42">
        <v>-101511.064</v>
      </c>
      <c r="L83" s="42">
        <v>-391575.72</v>
      </c>
      <c r="M83" s="42">
        <v>139332.014</v>
      </c>
    </row>
    <row r="84" spans="1:13" x14ac:dyDescent="0.2">
      <c r="A84">
        <v>2009</v>
      </c>
      <c r="B84" t="s">
        <v>33</v>
      </c>
      <c r="C84">
        <v>2009</v>
      </c>
      <c r="D84">
        <v>3</v>
      </c>
      <c r="E84">
        <v>3</v>
      </c>
      <c r="F84" t="s">
        <v>11</v>
      </c>
      <c r="G84" s="42">
        <v>4809.375</v>
      </c>
      <c r="H84" s="42">
        <v>0</v>
      </c>
      <c r="I84" s="42">
        <v>0</v>
      </c>
      <c r="J84" s="42">
        <v>0</v>
      </c>
      <c r="K84" s="42">
        <v>5354.6823872960204</v>
      </c>
      <c r="L84" s="42">
        <v>0</v>
      </c>
      <c r="M84" s="42">
        <v>0</v>
      </c>
    </row>
    <row r="85" spans="1:13" x14ac:dyDescent="0.2">
      <c r="A85">
        <v>2009</v>
      </c>
      <c r="B85" t="s">
        <v>33</v>
      </c>
      <c r="C85">
        <v>2009</v>
      </c>
      <c r="D85">
        <v>3</v>
      </c>
      <c r="E85">
        <v>3</v>
      </c>
      <c r="F85" t="s">
        <v>13</v>
      </c>
      <c r="G85" s="42">
        <v>31747.384999999998</v>
      </c>
      <c r="H85" s="42">
        <v>0</v>
      </c>
      <c r="I85" s="42">
        <v>0</v>
      </c>
      <c r="J85" s="42">
        <v>0</v>
      </c>
      <c r="K85" s="42">
        <v>38874.672940488701</v>
      </c>
      <c r="L85" s="42">
        <v>0</v>
      </c>
      <c r="M85" s="42">
        <v>0</v>
      </c>
    </row>
    <row r="86" spans="1:13" x14ac:dyDescent="0.2">
      <c r="A86">
        <v>2008</v>
      </c>
      <c r="B86" t="s">
        <v>33</v>
      </c>
      <c r="C86">
        <v>2009</v>
      </c>
      <c r="D86">
        <v>3</v>
      </c>
      <c r="E86">
        <v>7</v>
      </c>
      <c r="F86" t="s">
        <v>15</v>
      </c>
      <c r="G86" s="42">
        <v>8116.21</v>
      </c>
      <c r="H86" s="42">
        <v>0</v>
      </c>
      <c r="I86" s="42">
        <v>0</v>
      </c>
      <c r="J86" s="42">
        <v>0</v>
      </c>
      <c r="K86" s="42">
        <v>6180.9186785698303</v>
      </c>
      <c r="L86" s="42">
        <v>0</v>
      </c>
      <c r="M86" s="42">
        <v>0</v>
      </c>
    </row>
    <row r="87" spans="1:13" x14ac:dyDescent="0.2">
      <c r="A87">
        <v>2009</v>
      </c>
      <c r="B87" t="s">
        <v>33</v>
      </c>
      <c r="C87">
        <v>2009</v>
      </c>
      <c r="D87">
        <v>3</v>
      </c>
      <c r="E87">
        <v>3</v>
      </c>
      <c r="F87" t="s">
        <v>12</v>
      </c>
      <c r="G87" s="42">
        <v>6857824.1825000001</v>
      </c>
      <c r="H87" s="42">
        <v>-300726.62</v>
      </c>
      <c r="I87" s="42">
        <v>202576.79</v>
      </c>
      <c r="J87" s="42">
        <v>-98149.83</v>
      </c>
      <c r="K87" s="42">
        <v>6857824.1825000001</v>
      </c>
      <c r="L87" s="42">
        <v>-300726.62</v>
      </c>
      <c r="M87" s="42">
        <v>-98149.83</v>
      </c>
    </row>
    <row r="88" spans="1:13" x14ac:dyDescent="0.2">
      <c r="A88">
        <v>2008</v>
      </c>
      <c r="B88" t="s">
        <v>33</v>
      </c>
      <c r="C88">
        <v>2009</v>
      </c>
      <c r="D88">
        <v>3</v>
      </c>
      <c r="E88">
        <v>7</v>
      </c>
      <c r="F88" t="s">
        <v>12</v>
      </c>
      <c r="G88" s="42">
        <v>25529.462</v>
      </c>
      <c r="H88" s="42">
        <v>-663751.81000000006</v>
      </c>
      <c r="I88" s="42">
        <v>233534.242</v>
      </c>
      <c r="J88" s="42">
        <v>-430217.56800000003</v>
      </c>
      <c r="K88" s="42">
        <v>25529.462</v>
      </c>
      <c r="L88" s="42">
        <v>-663751.81000000006</v>
      </c>
      <c r="M88" s="42">
        <v>-430217.56800000003</v>
      </c>
    </row>
    <row r="89" spans="1:13" x14ac:dyDescent="0.2">
      <c r="A89">
        <v>2008</v>
      </c>
      <c r="B89" t="s">
        <v>33</v>
      </c>
      <c r="C89">
        <v>2009</v>
      </c>
      <c r="D89">
        <v>3</v>
      </c>
      <c r="E89">
        <v>7</v>
      </c>
      <c r="F89" t="s">
        <v>13</v>
      </c>
      <c r="G89" s="42">
        <v>41512.415999999997</v>
      </c>
      <c r="H89" s="42">
        <v>0</v>
      </c>
      <c r="I89" s="42">
        <v>0</v>
      </c>
      <c r="J89" s="42">
        <v>0</v>
      </c>
      <c r="K89" s="42">
        <v>50831.953402445899</v>
      </c>
      <c r="L89" s="42">
        <v>0</v>
      </c>
      <c r="M89" s="42">
        <v>0</v>
      </c>
    </row>
    <row r="90" spans="1:13" x14ac:dyDescent="0.2">
      <c r="A90">
        <v>2008</v>
      </c>
      <c r="B90" t="s">
        <v>33</v>
      </c>
      <c r="C90">
        <v>2009</v>
      </c>
      <c r="D90">
        <v>3</v>
      </c>
      <c r="E90">
        <v>7</v>
      </c>
      <c r="F90" t="s">
        <v>11</v>
      </c>
      <c r="G90" s="42">
        <v>10966.082</v>
      </c>
      <c r="H90" s="42">
        <v>0</v>
      </c>
      <c r="I90" s="42">
        <v>-765.18600000000004</v>
      </c>
      <c r="J90" s="42">
        <v>-765.18600000000004</v>
      </c>
      <c r="K90" s="42">
        <v>12209.4630057011</v>
      </c>
      <c r="L90" s="42">
        <v>0</v>
      </c>
      <c r="M90" s="42">
        <v>-851.946042303936</v>
      </c>
    </row>
    <row r="91" spans="1:13" x14ac:dyDescent="0.2">
      <c r="A91">
        <v>2009</v>
      </c>
      <c r="B91" t="s">
        <v>33</v>
      </c>
      <c r="C91">
        <v>2009</v>
      </c>
      <c r="D91">
        <v>3</v>
      </c>
      <c r="E91">
        <v>3</v>
      </c>
      <c r="F91" t="s">
        <v>15</v>
      </c>
      <c r="G91" s="42">
        <v>116359.8775</v>
      </c>
      <c r="H91" s="42">
        <v>0</v>
      </c>
      <c r="I91" s="42">
        <v>0</v>
      </c>
      <c r="J91" s="42">
        <v>0</v>
      </c>
      <c r="K91" s="42">
        <v>88614.136435090695</v>
      </c>
      <c r="L91" s="42">
        <v>0</v>
      </c>
      <c r="M91" s="42">
        <v>0</v>
      </c>
    </row>
    <row r="92" spans="1:13" x14ac:dyDescent="0.2">
      <c r="A92">
        <v>2009</v>
      </c>
      <c r="B92" t="s">
        <v>34</v>
      </c>
      <c r="C92">
        <v>2009</v>
      </c>
      <c r="D92">
        <v>3</v>
      </c>
      <c r="E92">
        <v>3</v>
      </c>
      <c r="F92" t="s">
        <v>12</v>
      </c>
      <c r="G92" s="42">
        <v>1281277.835</v>
      </c>
      <c r="H92" s="42">
        <v>-17539.345000000001</v>
      </c>
      <c r="I92" s="42">
        <v>-63528.09</v>
      </c>
      <c r="J92" s="42">
        <v>-81067.434999999998</v>
      </c>
      <c r="K92" s="42">
        <v>1281277.835</v>
      </c>
      <c r="L92" s="42">
        <v>-17539.345000000001</v>
      </c>
      <c r="M92" s="42">
        <v>-81067.434999999998</v>
      </c>
    </row>
    <row r="93" spans="1:13" x14ac:dyDescent="0.2">
      <c r="A93">
        <v>2009</v>
      </c>
      <c r="B93" t="s">
        <v>34</v>
      </c>
      <c r="C93">
        <v>2009</v>
      </c>
      <c r="D93">
        <v>3</v>
      </c>
      <c r="E93">
        <v>3</v>
      </c>
      <c r="F93" t="s">
        <v>11</v>
      </c>
      <c r="G93" s="42">
        <v>26633.5</v>
      </c>
      <c r="H93" s="42">
        <v>0</v>
      </c>
      <c r="I93" s="42">
        <v>-345102.7</v>
      </c>
      <c r="J93" s="42">
        <v>-345102.7</v>
      </c>
      <c r="K93" s="42">
        <v>29653.319477488902</v>
      </c>
      <c r="L93" s="42">
        <v>0</v>
      </c>
      <c r="M93" s="42">
        <v>-384231.91152661201</v>
      </c>
    </row>
    <row r="94" spans="1:13" x14ac:dyDescent="0.2">
      <c r="A94">
        <v>2008</v>
      </c>
      <c r="B94" t="s">
        <v>34</v>
      </c>
      <c r="C94">
        <v>2009</v>
      </c>
      <c r="D94">
        <v>3</v>
      </c>
      <c r="E94">
        <v>7</v>
      </c>
      <c r="F94" t="s">
        <v>15</v>
      </c>
      <c r="G94" s="42">
        <v>4003.2339999999999</v>
      </c>
      <c r="H94" s="42">
        <v>0</v>
      </c>
      <c r="I94" s="42">
        <v>0</v>
      </c>
      <c r="J94" s="42">
        <v>0</v>
      </c>
      <c r="K94" s="42">
        <v>3048.6722010994999</v>
      </c>
      <c r="L94" s="42">
        <v>0</v>
      </c>
      <c r="M94" s="42">
        <v>0</v>
      </c>
    </row>
    <row r="95" spans="1:13" x14ac:dyDescent="0.2">
      <c r="A95">
        <v>2008</v>
      </c>
      <c r="B95" t="s">
        <v>34</v>
      </c>
      <c r="C95">
        <v>2009</v>
      </c>
      <c r="D95">
        <v>3</v>
      </c>
      <c r="E95">
        <v>7</v>
      </c>
      <c r="F95" t="s">
        <v>11</v>
      </c>
      <c r="G95" s="42">
        <v>0</v>
      </c>
      <c r="H95" s="42">
        <v>0</v>
      </c>
      <c r="I95" s="42">
        <v>-1113.08</v>
      </c>
      <c r="J95" s="42">
        <v>-1113.08</v>
      </c>
      <c r="K95" s="42">
        <v>0</v>
      </c>
      <c r="L95" s="42">
        <v>0</v>
      </c>
      <c r="M95" s="42">
        <v>-1239.2857432933499</v>
      </c>
    </row>
    <row r="96" spans="1:13" x14ac:dyDescent="0.2">
      <c r="A96">
        <v>2008</v>
      </c>
      <c r="B96" t="s">
        <v>34</v>
      </c>
      <c r="C96">
        <v>2009</v>
      </c>
      <c r="D96">
        <v>3</v>
      </c>
      <c r="E96">
        <v>7</v>
      </c>
      <c r="F96" t="s">
        <v>13</v>
      </c>
      <c r="G96" s="42">
        <v>1439.0160000000001</v>
      </c>
      <c r="H96" s="42">
        <v>0</v>
      </c>
      <c r="I96" s="42">
        <v>0</v>
      </c>
      <c r="J96" s="42">
        <v>0</v>
      </c>
      <c r="K96" s="42">
        <v>1762.0750923620999</v>
      </c>
      <c r="L96" s="42">
        <v>0</v>
      </c>
      <c r="M96" s="42">
        <v>0</v>
      </c>
    </row>
    <row r="97" spans="1:13" x14ac:dyDescent="0.2">
      <c r="A97">
        <v>2008</v>
      </c>
      <c r="B97" t="s">
        <v>34</v>
      </c>
      <c r="C97">
        <v>2009</v>
      </c>
      <c r="D97">
        <v>3</v>
      </c>
      <c r="E97">
        <v>7</v>
      </c>
      <c r="F97" t="s">
        <v>12</v>
      </c>
      <c r="G97" s="42">
        <v>17630.256000000001</v>
      </c>
      <c r="H97" s="42">
        <v>-160256.788</v>
      </c>
      <c r="I97" s="42">
        <v>63652.55</v>
      </c>
      <c r="J97" s="42">
        <v>-96604.237999999998</v>
      </c>
      <c r="K97" s="42">
        <v>17630.256000000001</v>
      </c>
      <c r="L97" s="42">
        <v>-160256.788</v>
      </c>
      <c r="M97" s="42">
        <v>-96604.237999999998</v>
      </c>
    </row>
    <row r="98" spans="1:13" x14ac:dyDescent="0.2">
      <c r="A98">
        <v>2009</v>
      </c>
      <c r="B98" t="s">
        <v>34</v>
      </c>
      <c r="C98">
        <v>2009</v>
      </c>
      <c r="D98">
        <v>3</v>
      </c>
      <c r="E98">
        <v>3</v>
      </c>
      <c r="F98" t="s">
        <v>13</v>
      </c>
      <c r="G98" s="42">
        <v>16717.224999999999</v>
      </c>
      <c r="H98" s="42">
        <v>0</v>
      </c>
      <c r="I98" s="42">
        <v>0</v>
      </c>
      <c r="J98" s="42">
        <v>0</v>
      </c>
      <c r="K98" s="42">
        <v>20470.242016706601</v>
      </c>
      <c r="L98" s="42">
        <v>0</v>
      </c>
      <c r="M98" s="42">
        <v>0</v>
      </c>
    </row>
    <row r="99" spans="1:13" x14ac:dyDescent="0.2">
      <c r="A99">
        <v>2008</v>
      </c>
      <c r="B99" t="s">
        <v>35</v>
      </c>
      <c r="C99">
        <v>2009</v>
      </c>
      <c r="D99">
        <v>3</v>
      </c>
      <c r="E99">
        <v>7</v>
      </c>
      <c r="F99" t="s">
        <v>12</v>
      </c>
      <c r="G99" s="42">
        <v>-27826.736000000001</v>
      </c>
      <c r="H99" s="42">
        <v>-175927.986</v>
      </c>
      <c r="I99" s="42">
        <v>-137625.23800000001</v>
      </c>
      <c r="J99" s="42">
        <v>-313553.22399999999</v>
      </c>
      <c r="K99" s="42">
        <v>-27826.736000000001</v>
      </c>
      <c r="L99" s="42">
        <v>-175927.986</v>
      </c>
      <c r="M99" s="42">
        <v>-313553.22399999999</v>
      </c>
    </row>
    <row r="100" spans="1:13" x14ac:dyDescent="0.2">
      <c r="A100">
        <v>2008</v>
      </c>
      <c r="B100" t="s">
        <v>35</v>
      </c>
      <c r="C100">
        <v>2009</v>
      </c>
      <c r="D100">
        <v>3</v>
      </c>
      <c r="E100">
        <v>7</v>
      </c>
      <c r="F100" t="s">
        <v>11</v>
      </c>
      <c r="G100" s="42">
        <v>5593.7719999999999</v>
      </c>
      <c r="H100" s="42">
        <v>0</v>
      </c>
      <c r="I100" s="42">
        <v>0</v>
      </c>
      <c r="J100" s="42">
        <v>0</v>
      </c>
      <c r="K100" s="42">
        <v>6228.01765446646</v>
      </c>
      <c r="L100" s="42">
        <v>0</v>
      </c>
      <c r="M100" s="42">
        <v>0</v>
      </c>
    </row>
    <row r="101" spans="1:13" x14ac:dyDescent="0.2">
      <c r="A101">
        <v>2008</v>
      </c>
      <c r="B101" t="s">
        <v>35</v>
      </c>
      <c r="C101">
        <v>2009</v>
      </c>
      <c r="D101">
        <v>3</v>
      </c>
      <c r="E101">
        <v>7</v>
      </c>
      <c r="F101" t="s">
        <v>13</v>
      </c>
      <c r="G101" s="42">
        <v>1711.0820000000001</v>
      </c>
      <c r="H101" s="42">
        <v>0</v>
      </c>
      <c r="I101" s="42">
        <v>0</v>
      </c>
      <c r="J101" s="42">
        <v>0</v>
      </c>
      <c r="K101" s="42">
        <v>2095.2199094305602</v>
      </c>
      <c r="L101" s="42">
        <v>0</v>
      </c>
      <c r="M101" s="42">
        <v>0</v>
      </c>
    </row>
    <row r="102" spans="1:13" x14ac:dyDescent="0.2">
      <c r="A102">
        <v>2009</v>
      </c>
      <c r="B102" t="s">
        <v>35</v>
      </c>
      <c r="C102">
        <v>2009</v>
      </c>
      <c r="D102">
        <v>3</v>
      </c>
      <c r="E102">
        <v>3</v>
      </c>
      <c r="F102" t="s">
        <v>11</v>
      </c>
      <c r="G102" s="42">
        <v>6871.7924999999996</v>
      </c>
      <c r="H102" s="42">
        <v>0</v>
      </c>
      <c r="I102" s="42">
        <v>0</v>
      </c>
      <c r="J102" s="42">
        <v>0</v>
      </c>
      <c r="K102" s="42">
        <v>7650.9455529882498</v>
      </c>
      <c r="L102" s="42">
        <v>0</v>
      </c>
      <c r="M102" s="42">
        <v>0</v>
      </c>
    </row>
    <row r="103" spans="1:13" x14ac:dyDescent="0.2">
      <c r="A103">
        <v>2009</v>
      </c>
      <c r="B103" t="s">
        <v>35</v>
      </c>
      <c r="C103">
        <v>2009</v>
      </c>
      <c r="D103">
        <v>3</v>
      </c>
      <c r="E103">
        <v>3</v>
      </c>
      <c r="F103" t="s">
        <v>13</v>
      </c>
      <c r="G103" s="42">
        <v>79650.024999999994</v>
      </c>
      <c r="H103" s="42">
        <v>0</v>
      </c>
      <c r="I103" s="42">
        <v>0</v>
      </c>
      <c r="J103" s="42">
        <v>0</v>
      </c>
      <c r="K103" s="42">
        <v>97531.455632542697</v>
      </c>
      <c r="L103" s="42">
        <v>0</v>
      </c>
      <c r="M103" s="42">
        <v>0</v>
      </c>
    </row>
    <row r="104" spans="1:13" x14ac:dyDescent="0.2">
      <c r="A104">
        <v>2009</v>
      </c>
      <c r="B104" t="s">
        <v>35</v>
      </c>
      <c r="C104">
        <v>2009</v>
      </c>
      <c r="D104">
        <v>3</v>
      </c>
      <c r="E104">
        <v>3</v>
      </c>
      <c r="F104" t="s">
        <v>12</v>
      </c>
      <c r="G104" s="42">
        <v>382371.63750000001</v>
      </c>
      <c r="H104" s="42">
        <v>-15747.532499999999</v>
      </c>
      <c r="I104" s="42">
        <v>-648869.50249999994</v>
      </c>
      <c r="J104" s="42">
        <v>-664617.03500000003</v>
      </c>
      <c r="K104" s="42">
        <v>382371.63750000001</v>
      </c>
      <c r="L104" s="42">
        <v>-15747.532499999999</v>
      </c>
      <c r="M104" s="42">
        <v>-664617.03500000003</v>
      </c>
    </row>
    <row r="105" spans="1:13" x14ac:dyDescent="0.2">
      <c r="A105">
        <v>2008</v>
      </c>
      <c r="B105" t="s">
        <v>36</v>
      </c>
      <c r="C105">
        <v>2009</v>
      </c>
      <c r="D105">
        <v>3</v>
      </c>
      <c r="E105">
        <v>7</v>
      </c>
      <c r="F105" t="s">
        <v>11</v>
      </c>
      <c r="G105" s="42">
        <v>3639.6480000000001</v>
      </c>
      <c r="H105" s="42">
        <v>0</v>
      </c>
      <c r="I105" s="42">
        <v>0</v>
      </c>
      <c r="J105" s="42">
        <v>0</v>
      </c>
      <c r="K105" s="42">
        <v>4052.3267662756998</v>
      </c>
      <c r="L105" s="42">
        <v>0</v>
      </c>
      <c r="M105" s="42">
        <v>0</v>
      </c>
    </row>
    <row r="106" spans="1:13" x14ac:dyDescent="0.2">
      <c r="A106">
        <v>2008</v>
      </c>
      <c r="B106" t="s">
        <v>36</v>
      </c>
      <c r="C106">
        <v>2009</v>
      </c>
      <c r="D106">
        <v>3</v>
      </c>
      <c r="E106">
        <v>7</v>
      </c>
      <c r="F106" t="s">
        <v>13</v>
      </c>
      <c r="G106" s="42">
        <v>0</v>
      </c>
      <c r="H106" s="42">
        <v>-139.04400000000001</v>
      </c>
      <c r="I106" s="42">
        <v>0</v>
      </c>
      <c r="J106" s="42">
        <v>-139.04400000000001</v>
      </c>
      <c r="K106" s="42">
        <v>0</v>
      </c>
      <c r="L106" s="42">
        <v>-170.259378034988</v>
      </c>
      <c r="M106" s="42">
        <v>-170.259378034988</v>
      </c>
    </row>
    <row r="107" spans="1:13" x14ac:dyDescent="0.2">
      <c r="A107">
        <v>2008</v>
      </c>
      <c r="B107" t="s">
        <v>36</v>
      </c>
      <c r="C107">
        <v>2009</v>
      </c>
      <c r="D107">
        <v>3</v>
      </c>
      <c r="E107">
        <v>7</v>
      </c>
      <c r="F107" t="s">
        <v>12</v>
      </c>
      <c r="G107" s="42">
        <v>-33546.082000000002</v>
      </c>
      <c r="H107" s="42">
        <v>-170262.68</v>
      </c>
      <c r="I107" s="42">
        <v>-616314.39199999999</v>
      </c>
      <c r="J107" s="42">
        <v>-786577.07200000004</v>
      </c>
      <c r="K107" s="42">
        <v>-33546.082000000002</v>
      </c>
      <c r="L107" s="42">
        <v>-170262.68</v>
      </c>
      <c r="M107" s="42">
        <v>-786577.07200000004</v>
      </c>
    </row>
    <row r="108" spans="1:13" x14ac:dyDescent="0.2">
      <c r="A108">
        <v>2009</v>
      </c>
      <c r="B108" t="s">
        <v>36</v>
      </c>
      <c r="C108">
        <v>2009</v>
      </c>
      <c r="D108">
        <v>3</v>
      </c>
      <c r="E108">
        <v>3</v>
      </c>
      <c r="F108" t="s">
        <v>13</v>
      </c>
      <c r="G108" s="42">
        <v>0</v>
      </c>
      <c r="H108" s="42">
        <v>0</v>
      </c>
      <c r="I108" s="42">
        <v>-26589.314999999999</v>
      </c>
      <c r="J108" s="42">
        <v>-26589.314999999999</v>
      </c>
      <c r="K108" s="42">
        <v>0</v>
      </c>
      <c r="L108" s="42">
        <v>0</v>
      </c>
      <c r="M108" s="42">
        <v>-32558.6162241907</v>
      </c>
    </row>
    <row r="109" spans="1:13" x14ac:dyDescent="0.2">
      <c r="A109">
        <v>2009</v>
      </c>
      <c r="B109" t="s">
        <v>36</v>
      </c>
      <c r="C109">
        <v>2009</v>
      </c>
      <c r="D109">
        <v>3</v>
      </c>
      <c r="E109">
        <v>3</v>
      </c>
      <c r="F109" t="s">
        <v>15</v>
      </c>
      <c r="G109" s="42">
        <v>7613.87</v>
      </c>
      <c r="H109" s="42">
        <v>0</v>
      </c>
      <c r="I109" s="42">
        <v>0</v>
      </c>
      <c r="J109" s="42">
        <v>0</v>
      </c>
      <c r="K109" s="42">
        <v>5798.3604784994995</v>
      </c>
      <c r="L109" s="42">
        <v>0</v>
      </c>
      <c r="M109" s="42">
        <v>0</v>
      </c>
    </row>
    <row r="110" spans="1:13" x14ac:dyDescent="0.2">
      <c r="A110">
        <v>2009</v>
      </c>
      <c r="B110" t="s">
        <v>36</v>
      </c>
      <c r="C110">
        <v>2009</v>
      </c>
      <c r="D110">
        <v>3</v>
      </c>
      <c r="E110">
        <v>3</v>
      </c>
      <c r="F110" t="s">
        <v>12</v>
      </c>
      <c r="G110" s="42">
        <v>269552.0675</v>
      </c>
      <c r="H110" s="42">
        <v>-209831.50750000001</v>
      </c>
      <c r="I110" s="42">
        <v>127225.66250000001</v>
      </c>
      <c r="J110" s="42">
        <v>-82605.845000000001</v>
      </c>
      <c r="K110" s="42">
        <v>269552.0675</v>
      </c>
      <c r="L110" s="42">
        <v>-209831.50750000001</v>
      </c>
      <c r="M110" s="42">
        <v>-82605.845000000001</v>
      </c>
    </row>
    <row r="111" spans="1:13" x14ac:dyDescent="0.2">
      <c r="A111">
        <v>2009</v>
      </c>
      <c r="B111" t="s">
        <v>36</v>
      </c>
      <c r="C111">
        <v>2009</v>
      </c>
      <c r="D111">
        <v>3</v>
      </c>
      <c r="E111">
        <v>3</v>
      </c>
      <c r="F111" t="s">
        <v>11</v>
      </c>
      <c r="G111" s="42">
        <v>27675</v>
      </c>
      <c r="H111" s="42">
        <v>0</v>
      </c>
      <c r="I111" s="42">
        <v>-81855.934999999998</v>
      </c>
      <c r="J111" s="42">
        <v>-81855.934999999998</v>
      </c>
      <c r="K111" s="42">
        <v>30812.909176019199</v>
      </c>
      <c r="L111" s="42">
        <v>0</v>
      </c>
      <c r="M111" s="42">
        <v>-91137.108967412205</v>
      </c>
    </row>
    <row r="112" spans="1:13" x14ac:dyDescent="0.2">
      <c r="A112">
        <v>2008</v>
      </c>
      <c r="B112" t="s">
        <v>36</v>
      </c>
      <c r="C112">
        <v>2009</v>
      </c>
      <c r="D112">
        <v>3</v>
      </c>
      <c r="E112">
        <v>7</v>
      </c>
      <c r="F112" t="s">
        <v>15</v>
      </c>
      <c r="G112" s="42">
        <v>3835.864</v>
      </c>
      <c r="H112" s="42">
        <v>0</v>
      </c>
      <c r="I112" s="42">
        <v>0</v>
      </c>
      <c r="J112" s="42">
        <v>0</v>
      </c>
      <c r="K112" s="42">
        <v>2921.2111867550898</v>
      </c>
      <c r="L112" s="42">
        <v>0</v>
      </c>
      <c r="M112" s="42">
        <v>0</v>
      </c>
    </row>
    <row r="113" spans="1:13" x14ac:dyDescent="0.2">
      <c r="A113">
        <v>2009</v>
      </c>
      <c r="B113" t="s">
        <v>37</v>
      </c>
      <c r="C113">
        <v>2009</v>
      </c>
      <c r="D113">
        <v>4</v>
      </c>
      <c r="E113">
        <v>4</v>
      </c>
      <c r="F113" t="s">
        <v>11</v>
      </c>
      <c r="G113" s="42">
        <v>0</v>
      </c>
      <c r="H113" s="42">
        <v>0</v>
      </c>
      <c r="I113" s="42">
        <v>-17554.5</v>
      </c>
      <c r="J113" s="42">
        <v>-17554.5</v>
      </c>
      <c r="K113" s="42">
        <v>0</v>
      </c>
      <c r="L113" s="42">
        <v>0</v>
      </c>
      <c r="M113" s="42">
        <v>-19544.903852951302</v>
      </c>
    </row>
    <row r="114" spans="1:13" x14ac:dyDescent="0.2">
      <c r="A114">
        <v>2009</v>
      </c>
      <c r="B114" t="s">
        <v>37</v>
      </c>
      <c r="C114">
        <v>2009</v>
      </c>
      <c r="D114">
        <v>4</v>
      </c>
      <c r="E114">
        <v>4</v>
      </c>
      <c r="F114" t="s">
        <v>13</v>
      </c>
      <c r="G114" s="42">
        <v>0</v>
      </c>
      <c r="H114" s="42">
        <v>0</v>
      </c>
      <c r="I114" s="42">
        <v>-110.52500000000001</v>
      </c>
      <c r="J114" s="42">
        <v>-110.52500000000001</v>
      </c>
      <c r="K114" s="42">
        <v>0</v>
      </c>
      <c r="L114" s="42">
        <v>0</v>
      </c>
      <c r="M114" s="42">
        <v>-135.33786252781101</v>
      </c>
    </row>
    <row r="115" spans="1:13" x14ac:dyDescent="0.2">
      <c r="A115">
        <v>2009</v>
      </c>
      <c r="B115" t="s">
        <v>37</v>
      </c>
      <c r="C115">
        <v>2009</v>
      </c>
      <c r="D115">
        <v>4</v>
      </c>
      <c r="E115">
        <v>4</v>
      </c>
      <c r="F115" t="s">
        <v>12</v>
      </c>
      <c r="G115" s="42">
        <v>-8649.7775000000001</v>
      </c>
      <c r="H115" s="42">
        <v>-212737.98250000001</v>
      </c>
      <c r="I115" s="42">
        <v>12267.315000000001</v>
      </c>
      <c r="J115" s="42">
        <v>-200470.66750000001</v>
      </c>
      <c r="K115" s="42">
        <v>-8649.7775000000001</v>
      </c>
      <c r="L115" s="42">
        <v>-212737.98250000001</v>
      </c>
      <c r="M115" s="42">
        <v>-200470.66750000001</v>
      </c>
    </row>
    <row r="116" spans="1:13" x14ac:dyDescent="0.2">
      <c r="A116">
        <v>2008</v>
      </c>
      <c r="B116" t="s">
        <v>37</v>
      </c>
      <c r="C116">
        <v>2009</v>
      </c>
      <c r="D116">
        <v>4</v>
      </c>
      <c r="E116">
        <v>8</v>
      </c>
      <c r="F116" t="s">
        <v>15</v>
      </c>
      <c r="G116" s="42">
        <v>3151.2840000000001</v>
      </c>
      <c r="H116" s="42">
        <v>0</v>
      </c>
      <c r="I116" s="42">
        <v>0</v>
      </c>
      <c r="J116" s="42">
        <v>0</v>
      </c>
      <c r="K116" s="42">
        <v>2399.8676891157602</v>
      </c>
      <c r="L116" s="42">
        <v>0</v>
      </c>
      <c r="M116" s="42">
        <v>0</v>
      </c>
    </row>
    <row r="117" spans="1:13" x14ac:dyDescent="0.2">
      <c r="A117">
        <v>2008</v>
      </c>
      <c r="B117" t="s">
        <v>37</v>
      </c>
      <c r="C117">
        <v>2009</v>
      </c>
      <c r="D117">
        <v>4</v>
      </c>
      <c r="E117">
        <v>8</v>
      </c>
      <c r="F117" t="s">
        <v>12</v>
      </c>
      <c r="G117" s="42">
        <v>32110.648000000001</v>
      </c>
      <c r="H117" s="42">
        <v>-195203.5</v>
      </c>
      <c r="I117" s="42">
        <v>136409.07800000001</v>
      </c>
      <c r="J117" s="42">
        <v>-58794.421999999999</v>
      </c>
      <c r="K117" s="42">
        <v>32110.648000000001</v>
      </c>
      <c r="L117" s="42">
        <v>-195203.5</v>
      </c>
      <c r="M117" s="42">
        <v>-58794.421999999999</v>
      </c>
    </row>
    <row r="118" spans="1:13" x14ac:dyDescent="0.2">
      <c r="A118">
        <v>2008</v>
      </c>
      <c r="B118" t="s">
        <v>37</v>
      </c>
      <c r="C118">
        <v>2009</v>
      </c>
      <c r="D118">
        <v>4</v>
      </c>
      <c r="E118">
        <v>8</v>
      </c>
      <c r="F118" t="s">
        <v>11</v>
      </c>
      <c r="G118" s="42">
        <v>4779.21</v>
      </c>
      <c r="H118" s="42">
        <v>0</v>
      </c>
      <c r="I118" s="42">
        <v>-365.392</v>
      </c>
      <c r="J118" s="42">
        <v>-365.392</v>
      </c>
      <c r="K118" s="42">
        <v>5321.0971513323502</v>
      </c>
      <c r="L118" s="42">
        <v>0</v>
      </c>
      <c r="M118" s="42">
        <v>-406.821698632123</v>
      </c>
    </row>
    <row r="119" spans="1:13" x14ac:dyDescent="0.2">
      <c r="A119">
        <v>2009</v>
      </c>
      <c r="B119" t="s">
        <v>38</v>
      </c>
      <c r="C119">
        <v>2010</v>
      </c>
      <c r="D119">
        <v>1</v>
      </c>
      <c r="E119">
        <v>5</v>
      </c>
      <c r="F119" t="s">
        <v>12</v>
      </c>
      <c r="G119" s="42">
        <v>-96782.37</v>
      </c>
      <c r="H119" s="42">
        <v>-2902.6075000000001</v>
      </c>
      <c r="I119" s="42">
        <v>26388.21</v>
      </c>
      <c r="J119" s="42">
        <v>23485.602500000001</v>
      </c>
      <c r="K119" s="42">
        <v>-96782.37</v>
      </c>
      <c r="L119" s="42">
        <v>-2902.6075000000001</v>
      </c>
      <c r="M119" s="42">
        <v>23485.602500000001</v>
      </c>
    </row>
    <row r="120" spans="1:13" x14ac:dyDescent="0.2">
      <c r="A120">
        <v>2009</v>
      </c>
      <c r="B120" t="s">
        <v>38</v>
      </c>
      <c r="C120">
        <v>2010</v>
      </c>
      <c r="D120">
        <v>1</v>
      </c>
      <c r="E120">
        <v>5</v>
      </c>
      <c r="F120" t="s">
        <v>11</v>
      </c>
      <c r="G120" s="42">
        <v>91039.44</v>
      </c>
      <c r="H120" s="42">
        <v>-2926.9850000000001</v>
      </c>
      <c r="I120" s="42">
        <v>-44449.89</v>
      </c>
      <c r="J120" s="42">
        <v>-47376.875</v>
      </c>
      <c r="K120" s="42">
        <v>101361.878813212</v>
      </c>
      <c r="L120" s="42">
        <v>-3258.8590050431999</v>
      </c>
      <c r="M120" s="42">
        <v>-52748.666537258003</v>
      </c>
    </row>
    <row r="121" spans="1:13" x14ac:dyDescent="0.2">
      <c r="A121">
        <v>2010</v>
      </c>
      <c r="B121" t="s">
        <v>38</v>
      </c>
      <c r="C121">
        <v>2010</v>
      </c>
      <c r="D121">
        <v>1</v>
      </c>
      <c r="E121">
        <v>1</v>
      </c>
      <c r="F121" t="s">
        <v>13</v>
      </c>
      <c r="G121" s="42">
        <v>114901.8152</v>
      </c>
      <c r="H121" s="42">
        <v>0</v>
      </c>
      <c r="I121" s="42">
        <v>0</v>
      </c>
      <c r="J121" s="42">
        <v>0</v>
      </c>
      <c r="K121" s="42">
        <v>140697.27274131301</v>
      </c>
      <c r="L121" s="42">
        <v>0</v>
      </c>
      <c r="M121" s="42">
        <v>0</v>
      </c>
    </row>
    <row r="122" spans="1:13" x14ac:dyDescent="0.2">
      <c r="A122">
        <v>2010</v>
      </c>
      <c r="B122" t="s">
        <v>38</v>
      </c>
      <c r="C122">
        <v>2010</v>
      </c>
      <c r="D122">
        <v>1</v>
      </c>
      <c r="E122">
        <v>1</v>
      </c>
      <c r="F122" t="s">
        <v>12</v>
      </c>
      <c r="G122" s="42">
        <v>6469954.5007999996</v>
      </c>
      <c r="H122" s="42">
        <v>0</v>
      </c>
      <c r="I122" s="42">
        <v>0</v>
      </c>
      <c r="J122" s="42">
        <v>0</v>
      </c>
      <c r="K122" s="42">
        <v>6469954.5007999996</v>
      </c>
      <c r="L122" s="42">
        <v>0</v>
      </c>
      <c r="M122" s="42">
        <v>0</v>
      </c>
    </row>
    <row r="123" spans="1:13" x14ac:dyDescent="0.2">
      <c r="A123">
        <v>2008</v>
      </c>
      <c r="B123" t="s">
        <v>38</v>
      </c>
      <c r="C123">
        <v>2010</v>
      </c>
      <c r="D123">
        <v>1</v>
      </c>
      <c r="E123">
        <v>9</v>
      </c>
      <c r="F123" t="s">
        <v>13</v>
      </c>
      <c r="G123" s="42">
        <v>10915.858</v>
      </c>
      <c r="H123" s="42">
        <v>0</v>
      </c>
      <c r="I123" s="42">
        <v>0</v>
      </c>
      <c r="J123" s="42">
        <v>0</v>
      </c>
      <c r="K123" s="42">
        <v>13366.468123746799</v>
      </c>
      <c r="L123" s="42">
        <v>0</v>
      </c>
      <c r="M123" s="42">
        <v>0</v>
      </c>
    </row>
    <row r="124" spans="1:13" x14ac:dyDescent="0.2">
      <c r="A124">
        <v>2010</v>
      </c>
      <c r="B124" t="s">
        <v>38</v>
      </c>
      <c r="C124">
        <v>2010</v>
      </c>
      <c r="D124">
        <v>1</v>
      </c>
      <c r="E124">
        <v>1</v>
      </c>
      <c r="F124" t="s">
        <v>11</v>
      </c>
      <c r="G124" s="42">
        <v>285710.52149999997</v>
      </c>
      <c r="H124" s="42">
        <v>0</v>
      </c>
      <c r="I124" s="42">
        <v>0</v>
      </c>
      <c r="J124" s="42">
        <v>0</v>
      </c>
      <c r="K124" s="42">
        <v>318105.59528862103</v>
      </c>
      <c r="L124" s="42">
        <v>0</v>
      </c>
      <c r="M124" s="42">
        <v>0</v>
      </c>
    </row>
    <row r="125" spans="1:13" x14ac:dyDescent="0.2">
      <c r="A125">
        <v>2008</v>
      </c>
      <c r="B125" t="s">
        <v>38</v>
      </c>
      <c r="C125">
        <v>2010</v>
      </c>
      <c r="D125">
        <v>1</v>
      </c>
      <c r="E125">
        <v>9</v>
      </c>
      <c r="F125" t="s">
        <v>12</v>
      </c>
      <c r="G125" s="42">
        <v>-24762.675999999999</v>
      </c>
      <c r="H125" s="42">
        <v>-103554.952</v>
      </c>
      <c r="I125" s="42">
        <v>-288970.74</v>
      </c>
      <c r="J125" s="42">
        <v>-392525.69199999998</v>
      </c>
      <c r="K125" s="42">
        <v>-24762.675999999999</v>
      </c>
      <c r="L125" s="42">
        <v>-103554.952</v>
      </c>
      <c r="M125" s="42">
        <v>-392525.69199999998</v>
      </c>
    </row>
    <row r="126" spans="1:13" x14ac:dyDescent="0.2">
      <c r="A126">
        <v>2009</v>
      </c>
      <c r="B126" t="s">
        <v>38</v>
      </c>
      <c r="C126">
        <v>2010</v>
      </c>
      <c r="D126">
        <v>1</v>
      </c>
      <c r="E126">
        <v>5</v>
      </c>
      <c r="F126" t="s">
        <v>13</v>
      </c>
      <c r="G126" s="42">
        <v>-8783.8799999999992</v>
      </c>
      <c r="H126" s="42">
        <v>0</v>
      </c>
      <c r="I126" s="42">
        <v>0</v>
      </c>
      <c r="J126" s="42">
        <v>0</v>
      </c>
      <c r="K126" s="42">
        <v>-10755.861062210301</v>
      </c>
      <c r="L126" s="42">
        <v>0</v>
      </c>
      <c r="M126" s="42">
        <v>0</v>
      </c>
    </row>
    <row r="127" spans="1:13" x14ac:dyDescent="0.2">
      <c r="A127">
        <v>2010</v>
      </c>
      <c r="B127" t="s">
        <v>38</v>
      </c>
      <c r="C127">
        <v>2010</v>
      </c>
      <c r="D127">
        <v>1</v>
      </c>
      <c r="E127">
        <v>1</v>
      </c>
      <c r="F127" t="s">
        <v>15</v>
      </c>
      <c r="G127" s="42">
        <v>21985.205099999999</v>
      </c>
      <c r="H127" s="42">
        <v>0</v>
      </c>
      <c r="I127" s="42">
        <v>0</v>
      </c>
      <c r="J127" s="42">
        <v>0</v>
      </c>
      <c r="K127" s="42">
        <v>16742.8842840166</v>
      </c>
      <c r="L127" s="42">
        <v>0</v>
      </c>
      <c r="M127" s="42">
        <v>0</v>
      </c>
    </row>
    <row r="128" spans="1:13" x14ac:dyDescent="0.2">
      <c r="A128">
        <v>2009</v>
      </c>
      <c r="B128" t="s">
        <v>38</v>
      </c>
      <c r="C128">
        <v>2010</v>
      </c>
      <c r="D128">
        <v>1</v>
      </c>
      <c r="E128">
        <v>5</v>
      </c>
      <c r="F128" t="s">
        <v>15</v>
      </c>
      <c r="G128" s="42">
        <v>-2528.77</v>
      </c>
      <c r="H128" s="42">
        <v>0</v>
      </c>
      <c r="I128" s="42">
        <v>0</v>
      </c>
      <c r="J128" s="42">
        <v>0</v>
      </c>
      <c r="K128" s="42">
        <v>-1925.7906987136801</v>
      </c>
      <c r="L128" s="42">
        <v>0</v>
      </c>
      <c r="M128" s="42">
        <v>0</v>
      </c>
    </row>
    <row r="129" spans="1:13" x14ac:dyDescent="0.2">
      <c r="A129">
        <v>2010</v>
      </c>
      <c r="B129" t="s">
        <v>39</v>
      </c>
      <c r="C129">
        <v>2010</v>
      </c>
      <c r="D129">
        <v>1</v>
      </c>
      <c r="E129">
        <v>1</v>
      </c>
      <c r="F129" t="s">
        <v>13</v>
      </c>
      <c r="G129" s="42">
        <v>342369.03639999998</v>
      </c>
      <c r="H129" s="42">
        <v>0</v>
      </c>
      <c r="I129" s="42">
        <v>0</v>
      </c>
      <c r="J129" s="42">
        <v>0</v>
      </c>
      <c r="K129" s="42">
        <v>419230.88515795098</v>
      </c>
      <c r="L129" s="42">
        <v>0</v>
      </c>
      <c r="M129" s="42">
        <v>0</v>
      </c>
    </row>
    <row r="130" spans="1:13" x14ac:dyDescent="0.2">
      <c r="A130">
        <v>2008</v>
      </c>
      <c r="B130" t="s">
        <v>39</v>
      </c>
      <c r="C130">
        <v>2010</v>
      </c>
      <c r="D130">
        <v>1</v>
      </c>
      <c r="E130">
        <v>9</v>
      </c>
      <c r="F130" t="s">
        <v>15</v>
      </c>
      <c r="G130" s="42">
        <v>1931.856</v>
      </c>
      <c r="H130" s="42">
        <v>0</v>
      </c>
      <c r="I130" s="42">
        <v>0</v>
      </c>
      <c r="J130" s="42">
        <v>0</v>
      </c>
      <c r="K130" s="42">
        <v>1471.20944809303</v>
      </c>
      <c r="L130" s="42">
        <v>0</v>
      </c>
      <c r="M130" s="42">
        <v>0</v>
      </c>
    </row>
    <row r="131" spans="1:13" x14ac:dyDescent="0.2">
      <c r="A131">
        <v>2009</v>
      </c>
      <c r="B131" t="s">
        <v>39</v>
      </c>
      <c r="C131">
        <v>2010</v>
      </c>
      <c r="D131">
        <v>1</v>
      </c>
      <c r="E131">
        <v>5</v>
      </c>
      <c r="F131" t="s">
        <v>11</v>
      </c>
      <c r="G131" s="42">
        <v>-85849.197499999995</v>
      </c>
      <c r="H131" s="42">
        <v>0</v>
      </c>
      <c r="I131" s="42">
        <v>-125095.985</v>
      </c>
      <c r="J131" s="42">
        <v>-125095.985</v>
      </c>
      <c r="K131" s="42">
        <v>-95583.144549291203</v>
      </c>
      <c r="L131" s="42">
        <v>0</v>
      </c>
      <c r="M131" s="42">
        <v>-139279.89969610301</v>
      </c>
    </row>
    <row r="132" spans="1:13" x14ac:dyDescent="0.2">
      <c r="A132">
        <v>2009</v>
      </c>
      <c r="B132" t="s">
        <v>39</v>
      </c>
      <c r="C132">
        <v>2010</v>
      </c>
      <c r="D132">
        <v>1</v>
      </c>
      <c r="E132">
        <v>5</v>
      </c>
      <c r="F132" t="s">
        <v>12</v>
      </c>
      <c r="G132" s="42">
        <v>-49307.3125</v>
      </c>
      <c r="H132" s="42">
        <v>-64797.927499999998</v>
      </c>
      <c r="I132" s="42">
        <v>58471.324999999997</v>
      </c>
      <c r="J132" s="42">
        <v>-6326.6025</v>
      </c>
      <c r="K132" s="42">
        <v>-49307.3125</v>
      </c>
      <c r="L132" s="42">
        <v>-64797.927499999998</v>
      </c>
      <c r="M132" s="42">
        <v>-6326.6025</v>
      </c>
    </row>
    <row r="133" spans="1:13" x14ac:dyDescent="0.2">
      <c r="A133">
        <v>2010</v>
      </c>
      <c r="B133" t="s">
        <v>39</v>
      </c>
      <c r="C133">
        <v>2010</v>
      </c>
      <c r="D133">
        <v>1</v>
      </c>
      <c r="E133">
        <v>1</v>
      </c>
      <c r="F133" t="s">
        <v>11</v>
      </c>
      <c r="G133" s="42">
        <v>1659889.9225000001</v>
      </c>
      <c r="H133" s="42">
        <v>0</v>
      </c>
      <c r="I133" s="42">
        <v>0</v>
      </c>
      <c r="J133" s="42">
        <v>0</v>
      </c>
      <c r="K133" s="42">
        <v>1848095.29988011</v>
      </c>
      <c r="L133" s="42">
        <v>0</v>
      </c>
      <c r="M133" s="42">
        <v>0</v>
      </c>
    </row>
    <row r="134" spans="1:13" x14ac:dyDescent="0.2">
      <c r="A134">
        <v>2009</v>
      </c>
      <c r="B134" t="s">
        <v>39</v>
      </c>
      <c r="C134">
        <v>2010</v>
      </c>
      <c r="D134">
        <v>1</v>
      </c>
      <c r="E134">
        <v>5</v>
      </c>
      <c r="F134" t="s">
        <v>13</v>
      </c>
      <c r="G134" s="42">
        <v>3143.8274999999999</v>
      </c>
      <c r="H134" s="42">
        <v>-7918.0825000000004</v>
      </c>
      <c r="I134" s="42">
        <v>2965.8225000000002</v>
      </c>
      <c r="J134" s="42">
        <v>-4952.26</v>
      </c>
      <c r="K134" s="42">
        <v>3849.6167745410899</v>
      </c>
      <c r="L134" s="42">
        <v>-9695.69202324246</v>
      </c>
      <c r="M134" s="42">
        <v>-6064.0423712461597</v>
      </c>
    </row>
    <row r="135" spans="1:13" x14ac:dyDescent="0.2">
      <c r="A135">
        <v>2009</v>
      </c>
      <c r="B135" t="s">
        <v>39</v>
      </c>
      <c r="C135">
        <v>2010</v>
      </c>
      <c r="D135">
        <v>1</v>
      </c>
      <c r="E135">
        <v>5</v>
      </c>
      <c r="F135" t="s">
        <v>15</v>
      </c>
      <c r="G135" s="42">
        <v>-141.19999999999999</v>
      </c>
      <c r="H135" s="42">
        <v>0</v>
      </c>
      <c r="I135" s="42">
        <v>0</v>
      </c>
      <c r="J135" s="42">
        <v>0</v>
      </c>
      <c r="K135" s="42">
        <v>-107.531189731914</v>
      </c>
      <c r="L135" s="42">
        <v>0</v>
      </c>
      <c r="M135" s="42">
        <v>0</v>
      </c>
    </row>
    <row r="136" spans="1:13" x14ac:dyDescent="0.2">
      <c r="A136">
        <v>2008</v>
      </c>
      <c r="B136" t="s">
        <v>39</v>
      </c>
      <c r="C136">
        <v>2010</v>
      </c>
      <c r="D136">
        <v>1</v>
      </c>
      <c r="E136">
        <v>9</v>
      </c>
      <c r="F136" t="s">
        <v>12</v>
      </c>
      <c r="G136" s="42">
        <v>20305.495999999999</v>
      </c>
      <c r="H136" s="42">
        <v>-76395.933999999994</v>
      </c>
      <c r="I136" s="42">
        <v>102265.246</v>
      </c>
      <c r="J136" s="42">
        <v>25869.312000000002</v>
      </c>
      <c r="K136" s="42">
        <v>20305.495999999999</v>
      </c>
      <c r="L136" s="42">
        <v>-76395.933999999994</v>
      </c>
      <c r="M136" s="42">
        <v>25869.312000000002</v>
      </c>
    </row>
    <row r="137" spans="1:13" x14ac:dyDescent="0.2">
      <c r="A137">
        <v>2008</v>
      </c>
      <c r="B137" t="s">
        <v>39</v>
      </c>
      <c r="C137">
        <v>2010</v>
      </c>
      <c r="D137">
        <v>1</v>
      </c>
      <c r="E137">
        <v>9</v>
      </c>
      <c r="F137" t="s">
        <v>13</v>
      </c>
      <c r="G137" s="42">
        <v>434.52</v>
      </c>
      <c r="H137" s="42">
        <v>0</v>
      </c>
      <c r="I137" s="42">
        <v>0</v>
      </c>
      <c r="J137" s="42">
        <v>0</v>
      </c>
      <c r="K137" s="42">
        <v>532.06974010934005</v>
      </c>
      <c r="L137" s="42">
        <v>0</v>
      </c>
      <c r="M137" s="42">
        <v>0</v>
      </c>
    </row>
    <row r="138" spans="1:13" x14ac:dyDescent="0.2">
      <c r="A138">
        <v>2010</v>
      </c>
      <c r="B138" t="s">
        <v>39</v>
      </c>
      <c r="C138">
        <v>2010</v>
      </c>
      <c r="D138">
        <v>1</v>
      </c>
      <c r="E138">
        <v>1</v>
      </c>
      <c r="F138" t="s">
        <v>12</v>
      </c>
      <c r="G138" s="42">
        <v>6991037.3190000001</v>
      </c>
      <c r="H138" s="42">
        <v>0</v>
      </c>
      <c r="I138" s="42">
        <v>0</v>
      </c>
      <c r="J138" s="42">
        <v>0</v>
      </c>
      <c r="K138" s="42">
        <v>6991037.3190000001</v>
      </c>
      <c r="L138" s="42">
        <v>0</v>
      </c>
      <c r="M138" s="42">
        <v>0</v>
      </c>
    </row>
    <row r="139" spans="1:13" x14ac:dyDescent="0.2">
      <c r="A139">
        <v>2010</v>
      </c>
      <c r="B139" t="s">
        <v>40</v>
      </c>
      <c r="C139">
        <v>2010</v>
      </c>
      <c r="D139">
        <v>1</v>
      </c>
      <c r="E139">
        <v>1</v>
      </c>
      <c r="F139" t="s">
        <v>11</v>
      </c>
      <c r="G139" s="42">
        <v>737343.45799999998</v>
      </c>
      <c r="H139" s="42">
        <v>0</v>
      </c>
      <c r="I139" s="42">
        <v>0</v>
      </c>
      <c r="J139" s="42">
        <v>0</v>
      </c>
      <c r="K139" s="42">
        <v>820946.59450355696</v>
      </c>
      <c r="L139" s="42">
        <v>0</v>
      </c>
      <c r="M139" s="42">
        <v>0</v>
      </c>
    </row>
    <row r="140" spans="1:13" x14ac:dyDescent="0.2">
      <c r="A140">
        <v>2010</v>
      </c>
      <c r="B140" t="s">
        <v>40</v>
      </c>
      <c r="C140">
        <v>2010</v>
      </c>
      <c r="D140">
        <v>1</v>
      </c>
      <c r="E140">
        <v>1</v>
      </c>
      <c r="F140" t="s">
        <v>13</v>
      </c>
      <c r="G140" s="42">
        <v>214157.4687</v>
      </c>
      <c r="H140" s="42">
        <v>0</v>
      </c>
      <c r="I140" s="42">
        <v>0</v>
      </c>
      <c r="J140" s="42">
        <v>0</v>
      </c>
      <c r="K140" s="42">
        <v>262235.82047703897</v>
      </c>
      <c r="L140" s="42">
        <v>0</v>
      </c>
      <c r="M140" s="42">
        <v>0</v>
      </c>
    </row>
    <row r="141" spans="1:13" x14ac:dyDescent="0.2">
      <c r="A141">
        <v>2008</v>
      </c>
      <c r="B141" t="s">
        <v>40</v>
      </c>
      <c r="C141">
        <v>2010</v>
      </c>
      <c r="D141">
        <v>1</v>
      </c>
      <c r="E141">
        <v>9</v>
      </c>
      <c r="F141" t="s">
        <v>11</v>
      </c>
      <c r="G141" s="42">
        <v>892.596</v>
      </c>
      <c r="H141" s="42">
        <v>0</v>
      </c>
      <c r="I141" s="42">
        <v>-5.0439999999999996</v>
      </c>
      <c r="J141" s="42">
        <v>-5.0439999999999996</v>
      </c>
      <c r="K141" s="42">
        <v>993.80232986009196</v>
      </c>
      <c r="L141" s="42">
        <v>0</v>
      </c>
      <c r="M141" s="42">
        <v>-5.6159101674377796</v>
      </c>
    </row>
    <row r="142" spans="1:13" x14ac:dyDescent="0.2">
      <c r="A142">
        <v>2008</v>
      </c>
      <c r="B142" t="s">
        <v>40</v>
      </c>
      <c r="C142">
        <v>2010</v>
      </c>
      <c r="D142">
        <v>1</v>
      </c>
      <c r="E142">
        <v>9</v>
      </c>
      <c r="F142" t="s">
        <v>15</v>
      </c>
      <c r="G142" s="42">
        <v>-1756.828</v>
      </c>
      <c r="H142" s="42">
        <v>0</v>
      </c>
      <c r="I142" s="42">
        <v>0</v>
      </c>
      <c r="J142" s="42">
        <v>0</v>
      </c>
      <c r="K142" s="42">
        <v>-1337.9164659655701</v>
      </c>
      <c r="L142" s="42">
        <v>0</v>
      </c>
      <c r="M142" s="42">
        <v>0</v>
      </c>
    </row>
    <row r="143" spans="1:13" x14ac:dyDescent="0.2">
      <c r="A143">
        <v>2009</v>
      </c>
      <c r="B143" t="s">
        <v>40</v>
      </c>
      <c r="C143">
        <v>2010</v>
      </c>
      <c r="D143">
        <v>1</v>
      </c>
      <c r="E143">
        <v>5</v>
      </c>
      <c r="F143" t="s">
        <v>12</v>
      </c>
      <c r="G143" s="42">
        <v>-38746.43</v>
      </c>
      <c r="H143" s="42">
        <v>-177294.1875</v>
      </c>
      <c r="I143" s="42">
        <v>189315.5025</v>
      </c>
      <c r="J143" s="42">
        <v>12021.315000000001</v>
      </c>
      <c r="K143" s="42">
        <v>-38746.43</v>
      </c>
      <c r="L143" s="42">
        <v>-177294.1875</v>
      </c>
      <c r="M143" s="42">
        <v>12021.315000000001</v>
      </c>
    </row>
    <row r="144" spans="1:13" x14ac:dyDescent="0.2">
      <c r="A144">
        <v>2009</v>
      </c>
      <c r="B144" t="s">
        <v>40</v>
      </c>
      <c r="C144">
        <v>2010</v>
      </c>
      <c r="D144">
        <v>1</v>
      </c>
      <c r="E144">
        <v>5</v>
      </c>
      <c r="F144" t="s">
        <v>15</v>
      </c>
      <c r="G144" s="42">
        <v>-151.73249999999999</v>
      </c>
      <c r="H144" s="42">
        <v>0</v>
      </c>
      <c r="I144" s="42">
        <v>0</v>
      </c>
      <c r="J144" s="42">
        <v>0</v>
      </c>
      <c r="K144" s="42">
        <v>-115.552239702533</v>
      </c>
      <c r="L144" s="42">
        <v>0</v>
      </c>
      <c r="M144" s="42">
        <v>0</v>
      </c>
    </row>
    <row r="145" spans="1:13" x14ac:dyDescent="0.2">
      <c r="A145">
        <v>2009</v>
      </c>
      <c r="B145" t="s">
        <v>40</v>
      </c>
      <c r="C145">
        <v>2010</v>
      </c>
      <c r="D145">
        <v>1</v>
      </c>
      <c r="E145">
        <v>5</v>
      </c>
      <c r="F145" t="s">
        <v>13</v>
      </c>
      <c r="G145" s="42">
        <v>2540.6950000000002</v>
      </c>
      <c r="H145" s="42">
        <v>0</v>
      </c>
      <c r="I145" s="42">
        <v>-1146.4974999999999</v>
      </c>
      <c r="J145" s="42">
        <v>-1146.4974999999999</v>
      </c>
      <c r="K145" s="42">
        <v>3111.0810281393201</v>
      </c>
      <c r="L145" s="42">
        <v>0</v>
      </c>
      <c r="M145" s="42">
        <v>-1403.8861890384901</v>
      </c>
    </row>
    <row r="146" spans="1:13" x14ac:dyDescent="0.2">
      <c r="A146">
        <v>2010</v>
      </c>
      <c r="B146" t="s">
        <v>40</v>
      </c>
      <c r="C146">
        <v>2010</v>
      </c>
      <c r="D146">
        <v>1</v>
      </c>
      <c r="E146">
        <v>1</v>
      </c>
      <c r="F146" t="s">
        <v>12</v>
      </c>
      <c r="G146" s="42">
        <v>1077981.8372</v>
      </c>
      <c r="H146" s="42">
        <v>0</v>
      </c>
      <c r="I146" s="42">
        <v>0</v>
      </c>
      <c r="J146" s="42">
        <v>0</v>
      </c>
      <c r="K146" s="42">
        <v>1077981.8372</v>
      </c>
      <c r="L146" s="42">
        <v>0</v>
      </c>
      <c r="M146" s="42">
        <v>0</v>
      </c>
    </row>
    <row r="147" spans="1:13" x14ac:dyDescent="0.2">
      <c r="A147">
        <v>2008</v>
      </c>
      <c r="B147" t="s">
        <v>40</v>
      </c>
      <c r="C147">
        <v>2010</v>
      </c>
      <c r="D147">
        <v>1</v>
      </c>
      <c r="E147">
        <v>9</v>
      </c>
      <c r="F147" t="s">
        <v>13</v>
      </c>
      <c r="G147" s="42">
        <v>2912.9479999999999</v>
      </c>
      <c r="H147" s="42">
        <v>0</v>
      </c>
      <c r="I147" s="42">
        <v>0</v>
      </c>
      <c r="J147" s="42">
        <v>0</v>
      </c>
      <c r="K147" s="42">
        <v>3566.9048267329899</v>
      </c>
      <c r="L147" s="42">
        <v>0</v>
      </c>
      <c r="M147" s="42">
        <v>0</v>
      </c>
    </row>
    <row r="148" spans="1:13" x14ac:dyDescent="0.2">
      <c r="A148">
        <v>2009</v>
      </c>
      <c r="B148" t="s">
        <v>40</v>
      </c>
      <c r="C148">
        <v>2010</v>
      </c>
      <c r="D148">
        <v>1</v>
      </c>
      <c r="E148">
        <v>5</v>
      </c>
      <c r="F148" t="s">
        <v>11</v>
      </c>
      <c r="G148" s="42">
        <v>1438.2750000000001</v>
      </c>
      <c r="H148" s="42">
        <v>0</v>
      </c>
      <c r="I148" s="42">
        <v>0</v>
      </c>
      <c r="J148" s="42">
        <v>0</v>
      </c>
      <c r="K148" s="42">
        <v>1601.35273514504</v>
      </c>
      <c r="L148" s="42">
        <v>0</v>
      </c>
      <c r="M148" s="42">
        <v>0</v>
      </c>
    </row>
    <row r="149" spans="1:13" x14ac:dyDescent="0.2">
      <c r="A149">
        <v>2008</v>
      </c>
      <c r="B149" t="s">
        <v>40</v>
      </c>
      <c r="C149">
        <v>2010</v>
      </c>
      <c r="D149">
        <v>1</v>
      </c>
      <c r="E149">
        <v>9</v>
      </c>
      <c r="F149" t="s">
        <v>12</v>
      </c>
      <c r="G149" s="42">
        <v>263019.96399999998</v>
      </c>
      <c r="H149" s="42">
        <v>-533503.24800000002</v>
      </c>
      <c r="I149" s="42">
        <v>332731.31199999998</v>
      </c>
      <c r="J149" s="42">
        <v>-200771.93599999999</v>
      </c>
      <c r="K149" s="42">
        <v>263019.96399999998</v>
      </c>
      <c r="L149" s="42">
        <v>-533503.24800000002</v>
      </c>
      <c r="M149" s="42">
        <v>-200771.93599999999</v>
      </c>
    </row>
    <row r="150" spans="1:13" x14ac:dyDescent="0.2">
      <c r="A150">
        <v>2010</v>
      </c>
      <c r="B150" t="s">
        <v>41</v>
      </c>
      <c r="C150">
        <v>2010</v>
      </c>
      <c r="D150">
        <v>2</v>
      </c>
      <c r="E150">
        <v>2</v>
      </c>
      <c r="F150" t="s">
        <v>13</v>
      </c>
      <c r="G150" s="42">
        <v>537250.95090000005</v>
      </c>
      <c r="H150" s="42">
        <v>0</v>
      </c>
      <c r="I150" s="42">
        <v>0</v>
      </c>
      <c r="J150" s="42">
        <v>0</v>
      </c>
      <c r="K150" s="42">
        <v>657863.78951224103</v>
      </c>
      <c r="L150" s="42">
        <v>0</v>
      </c>
      <c r="M150" s="42">
        <v>0</v>
      </c>
    </row>
    <row r="151" spans="1:13" x14ac:dyDescent="0.2">
      <c r="A151">
        <v>2010</v>
      </c>
      <c r="B151" t="s">
        <v>41</v>
      </c>
      <c r="C151">
        <v>2010</v>
      </c>
      <c r="D151">
        <v>2</v>
      </c>
      <c r="E151">
        <v>2</v>
      </c>
      <c r="F151" t="s">
        <v>11</v>
      </c>
      <c r="G151" s="42">
        <v>753824.19449999998</v>
      </c>
      <c r="H151" s="42">
        <v>0</v>
      </c>
      <c r="I151" s="42">
        <v>0</v>
      </c>
      <c r="J151" s="42">
        <v>0</v>
      </c>
      <c r="K151" s="42">
        <v>839295.98698516097</v>
      </c>
      <c r="L151" s="42">
        <v>0</v>
      </c>
      <c r="M151" s="42">
        <v>0</v>
      </c>
    </row>
    <row r="152" spans="1:13" x14ac:dyDescent="0.2">
      <c r="A152">
        <v>2009</v>
      </c>
      <c r="B152" t="s">
        <v>41</v>
      </c>
      <c r="C152">
        <v>2010</v>
      </c>
      <c r="D152">
        <v>2</v>
      </c>
      <c r="E152">
        <v>6</v>
      </c>
      <c r="F152" t="s">
        <v>12</v>
      </c>
      <c r="G152" s="42">
        <v>-56979.745000000003</v>
      </c>
      <c r="H152" s="42">
        <v>-119680.58500000001</v>
      </c>
      <c r="I152" s="42">
        <v>-3079712.9824999999</v>
      </c>
      <c r="J152" s="42">
        <v>-3199393.5674999999</v>
      </c>
      <c r="K152" s="42">
        <v>-56979.745000000003</v>
      </c>
      <c r="L152" s="42">
        <v>-119680.58500000001</v>
      </c>
      <c r="M152" s="42">
        <v>-3199393.5674999999</v>
      </c>
    </row>
    <row r="153" spans="1:13" x14ac:dyDescent="0.2">
      <c r="A153">
        <v>2010</v>
      </c>
      <c r="B153" t="s">
        <v>41</v>
      </c>
      <c r="C153">
        <v>2010</v>
      </c>
      <c r="D153">
        <v>2</v>
      </c>
      <c r="E153">
        <v>2</v>
      </c>
      <c r="F153" t="s">
        <v>12</v>
      </c>
      <c r="G153" s="42">
        <v>2982011.2037999998</v>
      </c>
      <c r="H153" s="42">
        <v>0</v>
      </c>
      <c r="I153" s="42">
        <v>-132124.51240000001</v>
      </c>
      <c r="J153" s="42">
        <v>-132124.51240000001</v>
      </c>
      <c r="K153" s="42">
        <v>2982011.2037999998</v>
      </c>
      <c r="L153" s="42">
        <v>0</v>
      </c>
      <c r="M153" s="42">
        <v>-132124.51240000001</v>
      </c>
    </row>
    <row r="154" spans="1:13" x14ac:dyDescent="0.2">
      <c r="A154">
        <v>2008</v>
      </c>
      <c r="B154" t="s">
        <v>41</v>
      </c>
      <c r="C154">
        <v>2010</v>
      </c>
      <c r="D154">
        <v>2</v>
      </c>
      <c r="E154">
        <v>10</v>
      </c>
      <c r="F154" t="s">
        <v>13</v>
      </c>
      <c r="G154" s="42">
        <v>-15967.005999999999</v>
      </c>
      <c r="H154" s="42">
        <v>0</v>
      </c>
      <c r="I154" s="42">
        <v>-39.387999999999998</v>
      </c>
      <c r="J154" s="42">
        <v>-39.387999999999998</v>
      </c>
      <c r="K154" s="42">
        <v>-19551.598851017799</v>
      </c>
      <c r="L154" s="42">
        <v>0</v>
      </c>
      <c r="M154" s="42">
        <v>-48.230606009911298</v>
      </c>
    </row>
    <row r="155" spans="1:13" x14ac:dyDescent="0.2">
      <c r="A155">
        <v>2009</v>
      </c>
      <c r="B155" t="s">
        <v>41</v>
      </c>
      <c r="C155">
        <v>2010</v>
      </c>
      <c r="D155">
        <v>2</v>
      </c>
      <c r="E155">
        <v>6</v>
      </c>
      <c r="F155" t="s">
        <v>11</v>
      </c>
      <c r="G155" s="42">
        <v>9721.7199999999993</v>
      </c>
      <c r="H155" s="42">
        <v>-1839.0975000000001</v>
      </c>
      <c r="I155" s="42">
        <v>7510.72</v>
      </c>
      <c r="J155" s="42">
        <v>5671.6225000000004</v>
      </c>
      <c r="K155" s="42">
        <v>10824.0099510276</v>
      </c>
      <c r="L155" s="42">
        <v>-2047.6221945201</v>
      </c>
      <c r="M155" s="42">
        <v>6314.6951751821798</v>
      </c>
    </row>
    <row r="156" spans="1:13" x14ac:dyDescent="0.2">
      <c r="A156">
        <v>2009</v>
      </c>
      <c r="B156" t="s">
        <v>41</v>
      </c>
      <c r="C156">
        <v>2010</v>
      </c>
      <c r="D156">
        <v>2</v>
      </c>
      <c r="E156">
        <v>6</v>
      </c>
      <c r="F156" t="s">
        <v>13</v>
      </c>
      <c r="G156" s="42">
        <v>3669.56</v>
      </c>
      <c r="H156" s="42">
        <v>0</v>
      </c>
      <c r="I156" s="42">
        <v>0</v>
      </c>
      <c r="J156" s="42">
        <v>0</v>
      </c>
      <c r="K156" s="42">
        <v>4493.3762209233801</v>
      </c>
      <c r="L156" s="42">
        <v>0</v>
      </c>
      <c r="M156" s="42">
        <v>0</v>
      </c>
    </row>
    <row r="157" spans="1:13" x14ac:dyDescent="0.2">
      <c r="A157">
        <v>2008</v>
      </c>
      <c r="B157" t="s">
        <v>41</v>
      </c>
      <c r="C157">
        <v>2010</v>
      </c>
      <c r="D157">
        <v>2</v>
      </c>
      <c r="E157">
        <v>10</v>
      </c>
      <c r="F157" t="s">
        <v>12</v>
      </c>
      <c r="G157" s="42">
        <v>4137.5919999999996</v>
      </c>
      <c r="H157" s="42">
        <v>-54071.553999999996</v>
      </c>
      <c r="I157" s="42">
        <v>30359.15</v>
      </c>
      <c r="J157" s="42">
        <v>-23712.403999999999</v>
      </c>
      <c r="K157" s="42">
        <v>4137.5919999999996</v>
      </c>
      <c r="L157" s="42">
        <v>-54071.553999999996</v>
      </c>
      <c r="M157" s="42">
        <v>-23712.403999999999</v>
      </c>
    </row>
    <row r="158" spans="1:13" x14ac:dyDescent="0.2">
      <c r="A158">
        <v>2009</v>
      </c>
      <c r="B158" t="s">
        <v>42</v>
      </c>
      <c r="C158">
        <v>2010</v>
      </c>
      <c r="D158">
        <v>2</v>
      </c>
      <c r="E158">
        <v>6</v>
      </c>
      <c r="F158" t="s">
        <v>11</v>
      </c>
      <c r="G158" s="42">
        <v>29903.637500000001</v>
      </c>
      <c r="H158" s="42">
        <v>-38150.089999999997</v>
      </c>
      <c r="I158" s="42">
        <v>42519.904999999999</v>
      </c>
      <c r="J158" s="42">
        <v>4369.8149999999996</v>
      </c>
      <c r="K158" s="42">
        <v>33294.2390720904</v>
      </c>
      <c r="L158" s="42">
        <v>-42475.709421028303</v>
      </c>
      <c r="M158" s="42">
        <v>4865.2832054564196</v>
      </c>
    </row>
    <row r="159" spans="1:13" x14ac:dyDescent="0.2">
      <c r="A159">
        <v>2008</v>
      </c>
      <c r="B159" t="s">
        <v>42</v>
      </c>
      <c r="C159">
        <v>2010</v>
      </c>
      <c r="D159">
        <v>2</v>
      </c>
      <c r="E159">
        <v>10</v>
      </c>
      <c r="F159" t="s">
        <v>12</v>
      </c>
      <c r="G159" s="42">
        <v>2963.7559999999999</v>
      </c>
      <c r="H159" s="42">
        <v>-18153.484</v>
      </c>
      <c r="I159" s="42">
        <v>72795.278000000006</v>
      </c>
      <c r="J159" s="42">
        <v>54641.794000000002</v>
      </c>
      <c r="K159" s="42">
        <v>2963.7559999999999</v>
      </c>
      <c r="L159" s="42">
        <v>-18153.484</v>
      </c>
      <c r="M159" s="42">
        <v>54641.794000000002</v>
      </c>
    </row>
    <row r="160" spans="1:13" x14ac:dyDescent="0.2">
      <c r="A160">
        <v>2009</v>
      </c>
      <c r="B160" t="s">
        <v>42</v>
      </c>
      <c r="C160">
        <v>2010</v>
      </c>
      <c r="D160">
        <v>2</v>
      </c>
      <c r="E160">
        <v>6</v>
      </c>
      <c r="F160" t="s">
        <v>13</v>
      </c>
      <c r="G160" s="42">
        <v>-2578.9949999999999</v>
      </c>
      <c r="H160" s="42">
        <v>0</v>
      </c>
      <c r="I160" s="42">
        <v>0</v>
      </c>
      <c r="J160" s="42">
        <v>0</v>
      </c>
      <c r="K160" s="42">
        <v>-3157.9793781489602</v>
      </c>
      <c r="L160" s="42">
        <v>0</v>
      </c>
      <c r="M160" s="42">
        <v>0</v>
      </c>
    </row>
    <row r="161" spans="1:13" x14ac:dyDescent="0.2">
      <c r="A161">
        <v>2010</v>
      </c>
      <c r="B161" t="s">
        <v>42</v>
      </c>
      <c r="C161">
        <v>2010</v>
      </c>
      <c r="D161">
        <v>2</v>
      </c>
      <c r="E161">
        <v>2</v>
      </c>
      <c r="F161" t="s">
        <v>12</v>
      </c>
      <c r="G161" s="42">
        <v>2807211.2203000002</v>
      </c>
      <c r="H161" s="42">
        <v>0</v>
      </c>
      <c r="I161" s="42">
        <v>-106579.4561</v>
      </c>
      <c r="J161" s="42">
        <v>-106579.4561</v>
      </c>
      <c r="K161" s="42">
        <v>2807211.2203000002</v>
      </c>
      <c r="L161" s="42">
        <v>0</v>
      </c>
      <c r="M161" s="42">
        <v>-106579.4561</v>
      </c>
    </row>
    <row r="162" spans="1:13" x14ac:dyDescent="0.2">
      <c r="A162">
        <v>2008</v>
      </c>
      <c r="B162" t="s">
        <v>42</v>
      </c>
      <c r="C162">
        <v>2010</v>
      </c>
      <c r="D162">
        <v>2</v>
      </c>
      <c r="E162">
        <v>10</v>
      </c>
      <c r="F162" t="s">
        <v>13</v>
      </c>
      <c r="G162" s="42">
        <v>0</v>
      </c>
      <c r="H162" s="42">
        <v>-36.128</v>
      </c>
      <c r="I162" s="42">
        <v>0</v>
      </c>
      <c r="J162" s="42">
        <v>-36.128</v>
      </c>
      <c r="K162" s="42">
        <v>0</v>
      </c>
      <c r="L162" s="42">
        <v>-44.238736009090999</v>
      </c>
      <c r="M162" s="42">
        <v>-44.238736009090999</v>
      </c>
    </row>
    <row r="163" spans="1:13" x14ac:dyDescent="0.2">
      <c r="A163">
        <v>2009</v>
      </c>
      <c r="B163" t="s">
        <v>42</v>
      </c>
      <c r="C163">
        <v>2010</v>
      </c>
      <c r="D163">
        <v>2</v>
      </c>
      <c r="E163">
        <v>6</v>
      </c>
      <c r="F163" t="s">
        <v>15</v>
      </c>
      <c r="G163" s="42">
        <v>-4089.7150000000001</v>
      </c>
      <c r="H163" s="42">
        <v>0</v>
      </c>
      <c r="I163" s="42">
        <v>0</v>
      </c>
      <c r="J163" s="42">
        <v>0</v>
      </c>
      <c r="K163" s="42">
        <v>-3114.5320086009601</v>
      </c>
      <c r="L163" s="42">
        <v>0</v>
      </c>
      <c r="M163" s="42">
        <v>0</v>
      </c>
    </row>
    <row r="164" spans="1:13" x14ac:dyDescent="0.2">
      <c r="A164">
        <v>2008</v>
      </c>
      <c r="B164" t="s">
        <v>42</v>
      </c>
      <c r="C164">
        <v>2010</v>
      </c>
      <c r="D164">
        <v>2</v>
      </c>
      <c r="E164">
        <v>10</v>
      </c>
      <c r="F164" t="s">
        <v>11</v>
      </c>
      <c r="G164" s="42">
        <v>9971.07</v>
      </c>
      <c r="H164" s="42">
        <v>0</v>
      </c>
      <c r="I164" s="42">
        <v>0</v>
      </c>
      <c r="J164" s="42">
        <v>0</v>
      </c>
      <c r="K164" s="42">
        <v>11101.6323142811</v>
      </c>
      <c r="L164" s="42">
        <v>0</v>
      </c>
      <c r="M164" s="42">
        <v>0</v>
      </c>
    </row>
    <row r="165" spans="1:13" x14ac:dyDescent="0.2">
      <c r="A165">
        <v>2010</v>
      </c>
      <c r="B165" t="s">
        <v>42</v>
      </c>
      <c r="C165">
        <v>2010</v>
      </c>
      <c r="D165">
        <v>2</v>
      </c>
      <c r="E165">
        <v>2</v>
      </c>
      <c r="F165" t="s">
        <v>13</v>
      </c>
      <c r="G165" s="42">
        <v>249247.38149999999</v>
      </c>
      <c r="H165" s="42">
        <v>0</v>
      </c>
      <c r="I165" s="42">
        <v>0</v>
      </c>
      <c r="J165" s="42">
        <v>0</v>
      </c>
      <c r="K165" s="42">
        <v>305203.41870946903</v>
      </c>
      <c r="L165" s="42">
        <v>0</v>
      </c>
      <c r="M165" s="42">
        <v>0</v>
      </c>
    </row>
    <row r="166" spans="1:13" x14ac:dyDescent="0.2">
      <c r="A166">
        <v>2008</v>
      </c>
      <c r="B166" t="s">
        <v>42</v>
      </c>
      <c r="C166">
        <v>2010</v>
      </c>
      <c r="D166">
        <v>2</v>
      </c>
      <c r="E166">
        <v>10</v>
      </c>
      <c r="F166" t="s">
        <v>15</v>
      </c>
      <c r="G166" s="42">
        <v>-7.6520000000000001</v>
      </c>
      <c r="H166" s="42">
        <v>0</v>
      </c>
      <c r="I166" s="42">
        <v>0</v>
      </c>
      <c r="J166" s="42">
        <v>0</v>
      </c>
      <c r="K166" s="42">
        <v>-5.82739846904113</v>
      </c>
      <c r="L166" s="42">
        <v>0</v>
      </c>
      <c r="M166" s="42">
        <v>0</v>
      </c>
    </row>
    <row r="167" spans="1:13" x14ac:dyDescent="0.2">
      <c r="A167">
        <v>2009</v>
      </c>
      <c r="B167" t="s">
        <v>42</v>
      </c>
      <c r="C167">
        <v>2010</v>
      </c>
      <c r="D167">
        <v>2</v>
      </c>
      <c r="E167">
        <v>6</v>
      </c>
      <c r="F167" t="s">
        <v>12</v>
      </c>
      <c r="G167" s="42">
        <v>-350068.57750000001</v>
      </c>
      <c r="H167" s="42">
        <v>-232767.85250000001</v>
      </c>
      <c r="I167" s="42">
        <v>-322043.005</v>
      </c>
      <c r="J167" s="42">
        <v>-554810.85750000004</v>
      </c>
      <c r="K167" s="42">
        <v>-350068.57750000001</v>
      </c>
      <c r="L167" s="42">
        <v>-232767.85250000001</v>
      </c>
      <c r="M167" s="42">
        <v>-554810.85750000004</v>
      </c>
    </row>
    <row r="168" spans="1:13" x14ac:dyDescent="0.2">
      <c r="A168">
        <v>2010</v>
      </c>
      <c r="B168" t="s">
        <v>42</v>
      </c>
      <c r="C168">
        <v>2010</v>
      </c>
      <c r="D168">
        <v>2</v>
      </c>
      <c r="E168">
        <v>2</v>
      </c>
      <c r="F168" t="s">
        <v>11</v>
      </c>
      <c r="G168" s="42">
        <v>80188.269799999995</v>
      </c>
      <c r="H168" s="42">
        <v>0</v>
      </c>
      <c r="I168" s="42">
        <v>0</v>
      </c>
      <c r="J168" s="42">
        <v>0</v>
      </c>
      <c r="K168" s="42">
        <v>89280.356796008098</v>
      </c>
      <c r="L168" s="42">
        <v>0</v>
      </c>
      <c r="M168" s="42">
        <v>0</v>
      </c>
    </row>
    <row r="169" spans="1:13" x14ac:dyDescent="0.2">
      <c r="A169">
        <v>2009</v>
      </c>
      <c r="B169" t="s">
        <v>43</v>
      </c>
      <c r="C169">
        <v>2010</v>
      </c>
      <c r="D169">
        <v>2</v>
      </c>
      <c r="E169">
        <v>6</v>
      </c>
      <c r="F169" t="s">
        <v>11</v>
      </c>
      <c r="G169" s="42">
        <v>1847.2349999999999</v>
      </c>
      <c r="H169" s="42">
        <v>0</v>
      </c>
      <c r="I169" s="42">
        <v>0</v>
      </c>
      <c r="J169" s="42">
        <v>0</v>
      </c>
      <c r="K169" s="42">
        <v>2056.68235887132</v>
      </c>
      <c r="L169" s="42">
        <v>0</v>
      </c>
      <c r="M169" s="42">
        <v>0</v>
      </c>
    </row>
    <row r="170" spans="1:13" x14ac:dyDescent="0.2">
      <c r="A170">
        <v>2009</v>
      </c>
      <c r="B170" t="s">
        <v>43</v>
      </c>
      <c r="C170">
        <v>2010</v>
      </c>
      <c r="D170">
        <v>2</v>
      </c>
      <c r="E170">
        <v>6</v>
      </c>
      <c r="F170" t="s">
        <v>13</v>
      </c>
      <c r="G170" s="42">
        <v>12396.377500000001</v>
      </c>
      <c r="H170" s="42">
        <v>0</v>
      </c>
      <c r="I170" s="42">
        <v>727.32249999999999</v>
      </c>
      <c r="J170" s="42">
        <v>727.32249999999999</v>
      </c>
      <c r="K170" s="42">
        <v>15179.3642518693</v>
      </c>
      <c r="L170" s="42">
        <v>0</v>
      </c>
      <c r="M170" s="42">
        <v>890.60640143301896</v>
      </c>
    </row>
    <row r="171" spans="1:13" x14ac:dyDescent="0.2">
      <c r="A171">
        <v>2008</v>
      </c>
      <c r="B171" t="s">
        <v>43</v>
      </c>
      <c r="C171">
        <v>2010</v>
      </c>
      <c r="D171">
        <v>2</v>
      </c>
      <c r="E171">
        <v>10</v>
      </c>
      <c r="F171" t="s">
        <v>12</v>
      </c>
      <c r="G171" s="42">
        <v>70874.356</v>
      </c>
      <c r="H171" s="42">
        <v>-565322.62399999995</v>
      </c>
      <c r="I171" s="42">
        <v>544265.33400000003</v>
      </c>
      <c r="J171" s="42">
        <v>-21057.29</v>
      </c>
      <c r="K171" s="42">
        <v>70874.356</v>
      </c>
      <c r="L171" s="42">
        <v>-565322.62399999995</v>
      </c>
      <c r="M171" s="42">
        <v>-21057.29</v>
      </c>
    </row>
    <row r="172" spans="1:13" x14ac:dyDescent="0.2">
      <c r="A172">
        <v>2008</v>
      </c>
      <c r="B172" t="s">
        <v>43</v>
      </c>
      <c r="C172">
        <v>2010</v>
      </c>
      <c r="D172">
        <v>2</v>
      </c>
      <c r="E172">
        <v>10</v>
      </c>
      <c r="F172" t="s">
        <v>15</v>
      </c>
      <c r="G172" s="42">
        <v>1190.9359999999999</v>
      </c>
      <c r="H172" s="42">
        <v>0</v>
      </c>
      <c r="I172" s="42">
        <v>0</v>
      </c>
      <c r="J172" s="42">
        <v>0</v>
      </c>
      <c r="K172" s="42">
        <v>906.960091887869</v>
      </c>
      <c r="L172" s="42">
        <v>0</v>
      </c>
      <c r="M172" s="42">
        <v>0</v>
      </c>
    </row>
    <row r="173" spans="1:13" x14ac:dyDescent="0.2">
      <c r="A173">
        <v>2010</v>
      </c>
      <c r="B173" t="s">
        <v>43</v>
      </c>
      <c r="C173">
        <v>2010</v>
      </c>
      <c r="D173">
        <v>2</v>
      </c>
      <c r="E173">
        <v>2</v>
      </c>
      <c r="F173" t="s">
        <v>12</v>
      </c>
      <c r="G173" s="42">
        <v>4607421.9020999996</v>
      </c>
      <c r="H173" s="42">
        <v>0</v>
      </c>
      <c r="I173" s="42">
        <v>-700130.84739999997</v>
      </c>
      <c r="J173" s="42">
        <v>-700130.84739999997</v>
      </c>
      <c r="K173" s="42">
        <v>4607421.9020999996</v>
      </c>
      <c r="L173" s="42">
        <v>0</v>
      </c>
      <c r="M173" s="42">
        <v>-700130.84739999997</v>
      </c>
    </row>
    <row r="174" spans="1:13" x14ac:dyDescent="0.2">
      <c r="A174">
        <v>2008</v>
      </c>
      <c r="B174" t="s">
        <v>43</v>
      </c>
      <c r="C174">
        <v>2010</v>
      </c>
      <c r="D174">
        <v>2</v>
      </c>
      <c r="E174">
        <v>10</v>
      </c>
      <c r="F174" t="s">
        <v>13</v>
      </c>
      <c r="G174" s="42">
        <v>0</v>
      </c>
      <c r="H174" s="42">
        <v>0</v>
      </c>
      <c r="I174" s="42">
        <v>39.387999999999998</v>
      </c>
      <c r="J174" s="42">
        <v>39.387999999999998</v>
      </c>
      <c r="K174" s="42">
        <v>0</v>
      </c>
      <c r="L174" s="42">
        <v>0</v>
      </c>
      <c r="M174" s="42">
        <v>48.230606009911298</v>
      </c>
    </row>
    <row r="175" spans="1:13" x14ac:dyDescent="0.2">
      <c r="A175">
        <v>2008</v>
      </c>
      <c r="B175" t="s">
        <v>43</v>
      </c>
      <c r="C175">
        <v>2010</v>
      </c>
      <c r="D175">
        <v>2</v>
      </c>
      <c r="E175">
        <v>10</v>
      </c>
      <c r="F175" t="s">
        <v>11</v>
      </c>
      <c r="G175" s="42">
        <v>366.40800000000002</v>
      </c>
      <c r="H175" s="42">
        <v>0</v>
      </c>
      <c r="I175" s="42">
        <v>0</v>
      </c>
      <c r="J175" s="42">
        <v>0</v>
      </c>
      <c r="K175" s="42">
        <v>407.952897032225</v>
      </c>
      <c r="L175" s="42">
        <v>0</v>
      </c>
      <c r="M175" s="42">
        <v>0</v>
      </c>
    </row>
    <row r="176" spans="1:13" x14ac:dyDescent="0.2">
      <c r="A176">
        <v>2009</v>
      </c>
      <c r="B176" t="s">
        <v>43</v>
      </c>
      <c r="C176">
        <v>2010</v>
      </c>
      <c r="D176">
        <v>2</v>
      </c>
      <c r="E176">
        <v>6</v>
      </c>
      <c r="F176" t="s">
        <v>12</v>
      </c>
      <c r="G176" s="42">
        <v>-125160.57249999999</v>
      </c>
      <c r="H176" s="42">
        <v>-43755.017500000002</v>
      </c>
      <c r="I176" s="42">
        <v>1639039.6025</v>
      </c>
      <c r="J176" s="42">
        <v>1595284.585</v>
      </c>
      <c r="K176" s="42">
        <v>-125160.57249999999</v>
      </c>
      <c r="L176" s="42">
        <v>-43755.017500000002</v>
      </c>
      <c r="M176" s="42">
        <v>1595284.585</v>
      </c>
    </row>
    <row r="177" spans="1:13" x14ac:dyDescent="0.2">
      <c r="A177">
        <v>2010</v>
      </c>
      <c r="B177" t="s">
        <v>43</v>
      </c>
      <c r="C177">
        <v>2010</v>
      </c>
      <c r="D177">
        <v>2</v>
      </c>
      <c r="E177">
        <v>2</v>
      </c>
      <c r="F177" t="s">
        <v>13</v>
      </c>
      <c r="G177" s="42">
        <v>4890.9682000000003</v>
      </c>
      <c r="H177" s="42">
        <v>0</v>
      </c>
      <c r="I177" s="42">
        <v>0</v>
      </c>
      <c r="J177" s="42">
        <v>0</v>
      </c>
      <c r="K177" s="42">
        <v>5988.9905621307298</v>
      </c>
      <c r="L177" s="42">
        <v>0</v>
      </c>
      <c r="M177" s="42">
        <v>0</v>
      </c>
    </row>
    <row r="178" spans="1:13" x14ac:dyDescent="0.2">
      <c r="A178">
        <v>2010</v>
      </c>
      <c r="B178" t="s">
        <v>43</v>
      </c>
      <c r="C178">
        <v>2010</v>
      </c>
      <c r="D178">
        <v>2</v>
      </c>
      <c r="E178">
        <v>2</v>
      </c>
      <c r="F178" t="s">
        <v>11</v>
      </c>
      <c r="G178" s="42">
        <v>428.62700000000001</v>
      </c>
      <c r="H178" s="42">
        <v>0</v>
      </c>
      <c r="I178" s="42">
        <v>-2417106.25</v>
      </c>
      <c r="J178" s="42">
        <v>-2417106.25</v>
      </c>
      <c r="K178" s="42">
        <v>477.22655181172797</v>
      </c>
      <c r="L178" s="42">
        <v>0</v>
      </c>
      <c r="M178" s="42">
        <v>-2691168.0343283899</v>
      </c>
    </row>
    <row r="179" spans="1:13" x14ac:dyDescent="0.2">
      <c r="A179">
        <v>2009</v>
      </c>
      <c r="B179" t="s">
        <v>43</v>
      </c>
      <c r="C179">
        <v>2010</v>
      </c>
      <c r="D179">
        <v>2</v>
      </c>
      <c r="E179">
        <v>6</v>
      </c>
      <c r="F179" t="s">
        <v>15</v>
      </c>
      <c r="G179" s="42">
        <v>11101.3025</v>
      </c>
      <c r="H179" s="42">
        <v>0</v>
      </c>
      <c r="I179" s="42">
        <v>0</v>
      </c>
      <c r="J179" s="42">
        <v>0</v>
      </c>
      <c r="K179" s="42">
        <v>8454.2228427682294</v>
      </c>
      <c r="L179" s="42">
        <v>0</v>
      </c>
      <c r="M179" s="42">
        <v>0</v>
      </c>
    </row>
    <row r="180" spans="1:13" x14ac:dyDescent="0.2">
      <c r="A180">
        <v>2012</v>
      </c>
      <c r="B180" t="s">
        <v>44</v>
      </c>
      <c r="C180">
        <v>2010</v>
      </c>
      <c r="D180">
        <v>2</v>
      </c>
      <c r="E180">
        <v>-6</v>
      </c>
      <c r="F180" t="s">
        <v>12</v>
      </c>
      <c r="G180" s="42">
        <v>31620.018</v>
      </c>
      <c r="H180" s="42">
        <v>0</v>
      </c>
      <c r="I180" s="42">
        <v>0</v>
      </c>
      <c r="J180" s="42">
        <v>0</v>
      </c>
      <c r="K180" s="42">
        <v>31620.018</v>
      </c>
      <c r="L180" s="42">
        <v>0</v>
      </c>
      <c r="M180" s="42">
        <v>0</v>
      </c>
    </row>
    <row r="181" spans="1:13" x14ac:dyDescent="0.2">
      <c r="A181">
        <v>2010</v>
      </c>
      <c r="B181" t="s">
        <v>44</v>
      </c>
      <c r="C181">
        <v>2010</v>
      </c>
      <c r="D181">
        <v>2</v>
      </c>
      <c r="E181">
        <v>2</v>
      </c>
      <c r="F181" t="s">
        <v>11</v>
      </c>
      <c r="G181" s="42">
        <v>17129.9961</v>
      </c>
      <c r="H181" s="42">
        <v>0</v>
      </c>
      <c r="I181" s="42">
        <v>0</v>
      </c>
      <c r="J181" s="42">
        <v>0</v>
      </c>
      <c r="K181" s="42">
        <v>19072.267895749301</v>
      </c>
      <c r="L181" s="42">
        <v>0</v>
      </c>
      <c r="M181" s="42">
        <v>0</v>
      </c>
    </row>
    <row r="182" spans="1:13" x14ac:dyDescent="0.2">
      <c r="A182">
        <v>2010</v>
      </c>
      <c r="B182" t="s">
        <v>44</v>
      </c>
      <c r="C182">
        <v>2010</v>
      </c>
      <c r="D182">
        <v>2</v>
      </c>
      <c r="E182">
        <v>2</v>
      </c>
      <c r="F182" t="s">
        <v>13</v>
      </c>
      <c r="G182" s="42">
        <v>88367.654399999999</v>
      </c>
      <c r="H182" s="42">
        <v>0</v>
      </c>
      <c r="I182" s="42">
        <v>-1871.8334</v>
      </c>
      <c r="J182" s="42">
        <v>-1871.8334</v>
      </c>
      <c r="K182" s="42">
        <v>108206.192835036</v>
      </c>
      <c r="L182" s="42">
        <v>0</v>
      </c>
      <c r="M182" s="42">
        <v>-2292.0599987710102</v>
      </c>
    </row>
    <row r="183" spans="1:13" x14ac:dyDescent="0.2">
      <c r="A183">
        <v>2009</v>
      </c>
      <c r="B183" t="s">
        <v>44</v>
      </c>
      <c r="C183">
        <v>2010</v>
      </c>
      <c r="D183">
        <v>2</v>
      </c>
      <c r="E183">
        <v>6</v>
      </c>
      <c r="F183" t="s">
        <v>12</v>
      </c>
      <c r="G183" s="42">
        <v>-157492.3425</v>
      </c>
      <c r="H183" s="42">
        <v>-38273.592499999999</v>
      </c>
      <c r="I183" s="42">
        <v>-1111208.2075</v>
      </c>
      <c r="J183" s="42">
        <v>-1149481.8</v>
      </c>
      <c r="K183" s="42">
        <v>-157492.3425</v>
      </c>
      <c r="L183" s="42">
        <v>-38273.592499999999</v>
      </c>
      <c r="M183" s="42">
        <v>-1149481.8</v>
      </c>
    </row>
    <row r="184" spans="1:13" x14ac:dyDescent="0.2">
      <c r="A184">
        <v>2008</v>
      </c>
      <c r="B184" t="s">
        <v>44</v>
      </c>
      <c r="C184">
        <v>2010</v>
      </c>
      <c r="D184">
        <v>2</v>
      </c>
      <c r="E184">
        <v>10</v>
      </c>
      <c r="F184" t="s">
        <v>15</v>
      </c>
      <c r="G184" s="42">
        <v>1288.884</v>
      </c>
      <c r="H184" s="42">
        <v>0</v>
      </c>
      <c r="I184" s="42">
        <v>0</v>
      </c>
      <c r="J184" s="42">
        <v>0</v>
      </c>
      <c r="K184" s="42">
        <v>981.55262001719996</v>
      </c>
      <c r="L184" s="42">
        <v>0</v>
      </c>
      <c r="M184" s="42">
        <v>0</v>
      </c>
    </row>
    <row r="185" spans="1:13" x14ac:dyDescent="0.2">
      <c r="A185">
        <v>2009</v>
      </c>
      <c r="B185" t="s">
        <v>44</v>
      </c>
      <c r="C185">
        <v>2010</v>
      </c>
      <c r="D185">
        <v>2</v>
      </c>
      <c r="E185">
        <v>6</v>
      </c>
      <c r="F185" t="s">
        <v>13</v>
      </c>
      <c r="G185" s="42">
        <v>73224.89</v>
      </c>
      <c r="H185" s="42">
        <v>0</v>
      </c>
      <c r="I185" s="42">
        <v>0</v>
      </c>
      <c r="J185" s="42">
        <v>0</v>
      </c>
      <c r="K185" s="42">
        <v>89663.877823425893</v>
      </c>
      <c r="L185" s="42">
        <v>0</v>
      </c>
      <c r="M185" s="42">
        <v>0</v>
      </c>
    </row>
    <row r="186" spans="1:13" x14ac:dyDescent="0.2">
      <c r="A186">
        <v>2010</v>
      </c>
      <c r="B186" t="s">
        <v>44</v>
      </c>
      <c r="C186">
        <v>2010</v>
      </c>
      <c r="D186">
        <v>2</v>
      </c>
      <c r="E186">
        <v>2</v>
      </c>
      <c r="F186" t="s">
        <v>12</v>
      </c>
      <c r="G186" s="42">
        <v>6983858.8143999996</v>
      </c>
      <c r="H186" s="42">
        <v>-97671.553</v>
      </c>
      <c r="I186" s="42">
        <v>-297674.07990000001</v>
      </c>
      <c r="J186" s="42">
        <v>-395345.63290000003</v>
      </c>
      <c r="K186" s="42">
        <v>6983858.8143999996</v>
      </c>
      <c r="L186" s="42">
        <v>-97671.553</v>
      </c>
      <c r="M186" s="42">
        <v>-395345.63290000003</v>
      </c>
    </row>
    <row r="187" spans="1:13" x14ac:dyDescent="0.2">
      <c r="A187">
        <v>2008</v>
      </c>
      <c r="B187" t="s">
        <v>44</v>
      </c>
      <c r="C187">
        <v>2010</v>
      </c>
      <c r="D187">
        <v>2</v>
      </c>
      <c r="E187">
        <v>10</v>
      </c>
      <c r="F187" t="s">
        <v>13</v>
      </c>
      <c r="G187" s="42">
        <v>437.58</v>
      </c>
      <c r="H187" s="42">
        <v>0</v>
      </c>
      <c r="I187" s="42">
        <v>0</v>
      </c>
      <c r="J187" s="42">
        <v>0</v>
      </c>
      <c r="K187" s="42">
        <v>535.81671011010997</v>
      </c>
      <c r="L187" s="42">
        <v>0</v>
      </c>
      <c r="M187" s="42">
        <v>0</v>
      </c>
    </row>
    <row r="188" spans="1:13" x14ac:dyDescent="0.2">
      <c r="A188">
        <v>2009</v>
      </c>
      <c r="B188" t="s">
        <v>44</v>
      </c>
      <c r="C188">
        <v>2010</v>
      </c>
      <c r="D188">
        <v>2</v>
      </c>
      <c r="E188">
        <v>6</v>
      </c>
      <c r="F188" t="s">
        <v>15</v>
      </c>
      <c r="G188" s="42">
        <v>-2794.6075000000001</v>
      </c>
      <c r="H188" s="42">
        <v>0</v>
      </c>
      <c r="I188" s="42">
        <v>0</v>
      </c>
      <c r="J188" s="42">
        <v>0</v>
      </c>
      <c r="K188" s="42">
        <v>-2128.2398676255698</v>
      </c>
      <c r="L188" s="42">
        <v>0</v>
      </c>
      <c r="M188" s="42">
        <v>0</v>
      </c>
    </row>
    <row r="189" spans="1:13" x14ac:dyDescent="0.2">
      <c r="A189">
        <v>2011</v>
      </c>
      <c r="B189" t="s">
        <v>44</v>
      </c>
      <c r="C189">
        <v>2010</v>
      </c>
      <c r="D189">
        <v>2</v>
      </c>
      <c r="E189">
        <v>-2</v>
      </c>
      <c r="F189" t="s">
        <v>12</v>
      </c>
      <c r="G189" s="42">
        <v>25296.0144</v>
      </c>
      <c r="H189" s="42">
        <v>0</v>
      </c>
      <c r="I189" s="42">
        <v>0</v>
      </c>
      <c r="J189" s="42">
        <v>0</v>
      </c>
      <c r="K189" s="42">
        <v>25296.0144</v>
      </c>
      <c r="L189" s="42">
        <v>0</v>
      </c>
      <c r="M189" s="42">
        <v>0</v>
      </c>
    </row>
    <row r="190" spans="1:13" x14ac:dyDescent="0.2">
      <c r="A190">
        <v>2009</v>
      </c>
      <c r="B190" t="s">
        <v>44</v>
      </c>
      <c r="C190">
        <v>2010</v>
      </c>
      <c r="D190">
        <v>2</v>
      </c>
      <c r="E190">
        <v>6</v>
      </c>
      <c r="F190" t="s">
        <v>11</v>
      </c>
      <c r="G190" s="42">
        <v>14758.535</v>
      </c>
      <c r="H190" s="42">
        <v>-41337.33</v>
      </c>
      <c r="I190" s="42">
        <v>39309.4925</v>
      </c>
      <c r="J190" s="42">
        <v>-2027.8375000000001</v>
      </c>
      <c r="K190" s="42">
        <v>16431.9204526143</v>
      </c>
      <c r="L190" s="42">
        <v>-46024.332244593803</v>
      </c>
      <c r="M190" s="42">
        <v>-2257.7623382556699</v>
      </c>
    </row>
    <row r="191" spans="1:13" x14ac:dyDescent="0.2">
      <c r="A191">
        <v>2008</v>
      </c>
      <c r="B191" t="s">
        <v>44</v>
      </c>
      <c r="C191">
        <v>2010</v>
      </c>
      <c r="D191">
        <v>2</v>
      </c>
      <c r="E191">
        <v>10</v>
      </c>
      <c r="F191" t="s">
        <v>12</v>
      </c>
      <c r="G191" s="42">
        <v>15347.206</v>
      </c>
      <c r="H191" s="42">
        <v>-150788.014</v>
      </c>
      <c r="I191" s="42">
        <v>294390.75799999997</v>
      </c>
      <c r="J191" s="42">
        <v>143602.74400000001</v>
      </c>
      <c r="K191" s="42">
        <v>15347.206</v>
      </c>
      <c r="L191" s="42">
        <v>-150788.014</v>
      </c>
      <c r="M191" s="42">
        <v>143602.74400000001</v>
      </c>
    </row>
    <row r="192" spans="1:13" x14ac:dyDescent="0.2">
      <c r="A192">
        <v>2010</v>
      </c>
      <c r="B192" t="s">
        <v>45</v>
      </c>
      <c r="C192">
        <v>2010</v>
      </c>
      <c r="D192">
        <v>3</v>
      </c>
      <c r="E192">
        <v>3</v>
      </c>
      <c r="F192" t="s">
        <v>13</v>
      </c>
      <c r="G192" s="42">
        <v>71936.096000000005</v>
      </c>
      <c r="H192" s="42">
        <v>0</v>
      </c>
      <c r="I192" s="42">
        <v>0</v>
      </c>
      <c r="J192" s="42">
        <v>0</v>
      </c>
      <c r="K192" s="42">
        <v>88085.749570101601</v>
      </c>
      <c r="L192" s="42">
        <v>0</v>
      </c>
      <c r="M192" s="42">
        <v>0</v>
      </c>
    </row>
    <row r="193" spans="1:13" x14ac:dyDescent="0.2">
      <c r="A193">
        <v>2010</v>
      </c>
      <c r="B193" t="s">
        <v>45</v>
      </c>
      <c r="C193">
        <v>2010</v>
      </c>
      <c r="D193">
        <v>3</v>
      </c>
      <c r="E193">
        <v>3</v>
      </c>
      <c r="F193" t="s">
        <v>11</v>
      </c>
      <c r="G193" s="42">
        <v>517.25810000000001</v>
      </c>
      <c r="H193" s="42">
        <v>0</v>
      </c>
      <c r="I193" s="42">
        <v>-1258146.9001</v>
      </c>
      <c r="J193" s="42">
        <v>-1258146.9001</v>
      </c>
      <c r="K193" s="42">
        <v>575.90702279531195</v>
      </c>
      <c r="L193" s="42">
        <v>0</v>
      </c>
      <c r="M193" s="42">
        <v>-1400800.9453612</v>
      </c>
    </row>
    <row r="194" spans="1:13" x14ac:dyDescent="0.2">
      <c r="A194">
        <v>2008</v>
      </c>
      <c r="B194" t="s">
        <v>45</v>
      </c>
      <c r="C194">
        <v>2010</v>
      </c>
      <c r="D194">
        <v>3</v>
      </c>
      <c r="E194">
        <v>11</v>
      </c>
      <c r="F194" t="s">
        <v>11</v>
      </c>
      <c r="G194" s="42">
        <v>5000.402</v>
      </c>
      <c r="H194" s="42">
        <v>0</v>
      </c>
      <c r="I194" s="42">
        <v>0</v>
      </c>
      <c r="J194" s="42">
        <v>0</v>
      </c>
      <c r="K194" s="42">
        <v>5567.3688408160697</v>
      </c>
      <c r="L194" s="42">
        <v>0</v>
      </c>
      <c r="M194" s="42">
        <v>0</v>
      </c>
    </row>
    <row r="195" spans="1:13" x14ac:dyDescent="0.2">
      <c r="A195">
        <v>2009</v>
      </c>
      <c r="B195" t="s">
        <v>45</v>
      </c>
      <c r="C195">
        <v>2010</v>
      </c>
      <c r="D195">
        <v>3</v>
      </c>
      <c r="E195">
        <v>7</v>
      </c>
      <c r="F195" t="s">
        <v>12</v>
      </c>
      <c r="G195" s="42">
        <v>41149.162499999999</v>
      </c>
      <c r="H195" s="42">
        <v>-41163.58</v>
      </c>
      <c r="I195" s="42">
        <v>-95499.49</v>
      </c>
      <c r="J195" s="42">
        <v>-136663.07</v>
      </c>
      <c r="K195" s="42">
        <v>41149.162499999999</v>
      </c>
      <c r="L195" s="42">
        <v>-41163.58</v>
      </c>
      <c r="M195" s="42">
        <v>-136663.07</v>
      </c>
    </row>
    <row r="196" spans="1:13" x14ac:dyDescent="0.2">
      <c r="A196">
        <v>2010</v>
      </c>
      <c r="B196" t="s">
        <v>45</v>
      </c>
      <c r="C196">
        <v>2010</v>
      </c>
      <c r="D196">
        <v>3</v>
      </c>
      <c r="E196">
        <v>3</v>
      </c>
      <c r="F196" t="s">
        <v>12</v>
      </c>
      <c r="G196" s="42">
        <v>1915365.6581999999</v>
      </c>
      <c r="H196" s="42">
        <v>-27853.768599999999</v>
      </c>
      <c r="I196" s="42">
        <v>-344875.5367</v>
      </c>
      <c r="J196" s="42">
        <v>-372729.30530000001</v>
      </c>
      <c r="K196" s="42">
        <v>1915365.6581999999</v>
      </c>
      <c r="L196" s="42">
        <v>-27853.768599999999</v>
      </c>
      <c r="M196" s="42">
        <v>-372729.30530000001</v>
      </c>
    </row>
    <row r="197" spans="1:13" x14ac:dyDescent="0.2">
      <c r="A197">
        <v>2008</v>
      </c>
      <c r="B197" t="s">
        <v>45</v>
      </c>
      <c r="C197">
        <v>2010</v>
      </c>
      <c r="D197">
        <v>3</v>
      </c>
      <c r="E197">
        <v>11</v>
      </c>
      <c r="F197" t="s">
        <v>13</v>
      </c>
      <c r="G197" s="42">
        <v>52.923999999999999</v>
      </c>
      <c r="H197" s="42">
        <v>0</v>
      </c>
      <c r="I197" s="42">
        <v>0</v>
      </c>
      <c r="J197" s="42">
        <v>0</v>
      </c>
      <c r="K197" s="42">
        <v>64.805438013317499</v>
      </c>
      <c r="L197" s="42">
        <v>0</v>
      </c>
      <c r="M197" s="42">
        <v>0</v>
      </c>
    </row>
    <row r="198" spans="1:13" x14ac:dyDescent="0.2">
      <c r="A198">
        <v>2009</v>
      </c>
      <c r="B198" t="s">
        <v>45</v>
      </c>
      <c r="C198">
        <v>2010</v>
      </c>
      <c r="D198">
        <v>3</v>
      </c>
      <c r="E198">
        <v>7</v>
      </c>
      <c r="F198" t="s">
        <v>11</v>
      </c>
      <c r="G198" s="42">
        <v>10792.23</v>
      </c>
      <c r="H198" s="42">
        <v>0</v>
      </c>
      <c r="I198" s="42">
        <v>-20348.895</v>
      </c>
      <c r="J198" s="42">
        <v>-20348.895</v>
      </c>
      <c r="K198" s="42">
        <v>12015.898926710301</v>
      </c>
      <c r="L198" s="42">
        <v>0</v>
      </c>
      <c r="M198" s="42">
        <v>-22656.139240012701</v>
      </c>
    </row>
    <row r="199" spans="1:13" x14ac:dyDescent="0.2">
      <c r="A199">
        <v>2009</v>
      </c>
      <c r="B199" t="s">
        <v>45</v>
      </c>
      <c r="C199">
        <v>2010</v>
      </c>
      <c r="D199">
        <v>3</v>
      </c>
      <c r="E199">
        <v>7</v>
      </c>
      <c r="F199" t="s">
        <v>13</v>
      </c>
      <c r="G199" s="42">
        <v>7651.3725000000004</v>
      </c>
      <c r="H199" s="42">
        <v>-19364.14</v>
      </c>
      <c r="I199" s="42">
        <v>16089.63</v>
      </c>
      <c r="J199" s="42">
        <v>-3274.51</v>
      </c>
      <c r="K199" s="42">
        <v>9369.1056281753499</v>
      </c>
      <c r="L199" s="42">
        <v>-23711.389434872599</v>
      </c>
      <c r="M199" s="42">
        <v>-4009.6374958239799</v>
      </c>
    </row>
    <row r="200" spans="1:13" x14ac:dyDescent="0.2">
      <c r="A200">
        <v>2008</v>
      </c>
      <c r="B200" t="s">
        <v>45</v>
      </c>
      <c r="C200">
        <v>2010</v>
      </c>
      <c r="D200">
        <v>3</v>
      </c>
      <c r="E200">
        <v>11</v>
      </c>
      <c r="F200" t="s">
        <v>12</v>
      </c>
      <c r="G200" s="42">
        <v>69325.486000000004</v>
      </c>
      <c r="H200" s="42">
        <v>-543735.05799999996</v>
      </c>
      <c r="I200" s="42">
        <v>344665.46600000001</v>
      </c>
      <c r="J200" s="42">
        <v>-199069.592</v>
      </c>
      <c r="K200" s="42">
        <v>69325.486000000004</v>
      </c>
      <c r="L200" s="42">
        <v>-543735.05799999996</v>
      </c>
      <c r="M200" s="42">
        <v>-199069.592</v>
      </c>
    </row>
    <row r="201" spans="1:13" x14ac:dyDescent="0.2">
      <c r="A201">
        <v>2010</v>
      </c>
      <c r="B201" t="s">
        <v>45</v>
      </c>
      <c r="C201">
        <v>2010</v>
      </c>
      <c r="D201">
        <v>3</v>
      </c>
      <c r="E201">
        <v>3</v>
      </c>
      <c r="F201" t="s">
        <v>15</v>
      </c>
      <c r="G201" s="42">
        <v>59613.976799999997</v>
      </c>
      <c r="H201" s="42">
        <v>0</v>
      </c>
      <c r="I201" s="42">
        <v>0</v>
      </c>
      <c r="J201" s="42">
        <v>0</v>
      </c>
      <c r="K201" s="42">
        <v>45399.163243305498</v>
      </c>
      <c r="L201" s="42">
        <v>0</v>
      </c>
      <c r="M201" s="42">
        <v>0</v>
      </c>
    </row>
    <row r="202" spans="1:13" x14ac:dyDescent="0.2">
      <c r="A202">
        <v>2009</v>
      </c>
      <c r="B202" t="s">
        <v>46</v>
      </c>
      <c r="C202">
        <v>2010</v>
      </c>
      <c r="D202">
        <v>3</v>
      </c>
      <c r="E202">
        <v>7</v>
      </c>
      <c r="F202" t="s">
        <v>15</v>
      </c>
      <c r="G202" s="42">
        <v>7965.8649999999998</v>
      </c>
      <c r="H202" s="42">
        <v>0</v>
      </c>
      <c r="I202" s="42">
        <v>0</v>
      </c>
      <c r="J202" s="42">
        <v>0</v>
      </c>
      <c r="K202" s="42">
        <v>6066.4230927323997</v>
      </c>
      <c r="L202" s="42">
        <v>0</v>
      </c>
      <c r="M202" s="42">
        <v>0</v>
      </c>
    </row>
    <row r="203" spans="1:13" x14ac:dyDescent="0.2">
      <c r="A203">
        <v>2010</v>
      </c>
      <c r="B203" t="s">
        <v>46</v>
      </c>
      <c r="C203">
        <v>2010</v>
      </c>
      <c r="D203">
        <v>3</v>
      </c>
      <c r="E203">
        <v>3</v>
      </c>
      <c r="F203" t="s">
        <v>11</v>
      </c>
      <c r="G203" s="42">
        <v>6245.4245000000001</v>
      </c>
      <c r="H203" s="42">
        <v>0</v>
      </c>
      <c r="I203" s="42">
        <v>-141229.51689999999</v>
      </c>
      <c r="J203" s="42">
        <v>-141229.51689999999</v>
      </c>
      <c r="K203" s="42">
        <v>6953.5572857880798</v>
      </c>
      <c r="L203" s="42">
        <v>0</v>
      </c>
      <c r="M203" s="42">
        <v>-157242.720043821</v>
      </c>
    </row>
    <row r="204" spans="1:13" x14ac:dyDescent="0.2">
      <c r="A204">
        <v>2010</v>
      </c>
      <c r="B204" t="s">
        <v>46</v>
      </c>
      <c r="C204">
        <v>2010</v>
      </c>
      <c r="D204">
        <v>3</v>
      </c>
      <c r="E204">
        <v>3</v>
      </c>
      <c r="F204" t="s">
        <v>13</v>
      </c>
      <c r="G204" s="42">
        <v>187.172</v>
      </c>
      <c r="H204" s="42">
        <v>0</v>
      </c>
      <c r="I204" s="42">
        <v>-440222.1875</v>
      </c>
      <c r="J204" s="42">
        <v>-440222.1875</v>
      </c>
      <c r="K204" s="42">
        <v>229.19211404709799</v>
      </c>
      <c r="L204" s="42">
        <v>0</v>
      </c>
      <c r="M204" s="42">
        <v>-539052.06870452501</v>
      </c>
    </row>
    <row r="205" spans="1:13" x14ac:dyDescent="0.2">
      <c r="A205">
        <v>2008</v>
      </c>
      <c r="B205" t="s">
        <v>46</v>
      </c>
      <c r="C205">
        <v>2010</v>
      </c>
      <c r="D205">
        <v>3</v>
      </c>
      <c r="E205">
        <v>11</v>
      </c>
      <c r="F205" t="s">
        <v>12</v>
      </c>
      <c r="G205" s="42">
        <v>75715.202000000005</v>
      </c>
      <c r="H205" s="42">
        <v>-386796.81400000001</v>
      </c>
      <c r="I205" s="42">
        <v>122493.99</v>
      </c>
      <c r="J205" s="42">
        <v>-264302.82400000002</v>
      </c>
      <c r="K205" s="42">
        <v>75715.202000000005</v>
      </c>
      <c r="L205" s="42">
        <v>-386796.81400000001</v>
      </c>
      <c r="M205" s="42">
        <v>-264302.82400000002</v>
      </c>
    </row>
    <row r="206" spans="1:13" x14ac:dyDescent="0.2">
      <c r="A206">
        <v>2010</v>
      </c>
      <c r="B206" t="s">
        <v>46</v>
      </c>
      <c r="C206">
        <v>2010</v>
      </c>
      <c r="D206">
        <v>3</v>
      </c>
      <c r="E206">
        <v>3</v>
      </c>
      <c r="F206" t="s">
        <v>12</v>
      </c>
      <c r="G206" s="42">
        <v>638214.02839999995</v>
      </c>
      <c r="H206" s="42">
        <v>-92794.609100000001</v>
      </c>
      <c r="I206" s="42">
        <v>92451.230100000001</v>
      </c>
      <c r="J206" s="42">
        <v>-343.37900000000002</v>
      </c>
      <c r="K206" s="42">
        <v>638214.02839999995</v>
      </c>
      <c r="L206" s="42">
        <v>-92794.609100000001</v>
      </c>
      <c r="M206" s="42">
        <v>-343.37900000000002</v>
      </c>
    </row>
    <row r="207" spans="1:13" x14ac:dyDescent="0.2">
      <c r="A207">
        <v>2009</v>
      </c>
      <c r="B207" t="s">
        <v>46</v>
      </c>
      <c r="C207">
        <v>2010</v>
      </c>
      <c r="D207">
        <v>3</v>
      </c>
      <c r="E207">
        <v>7</v>
      </c>
      <c r="F207" t="s">
        <v>12</v>
      </c>
      <c r="G207" s="42">
        <v>165703.23499999999</v>
      </c>
      <c r="H207" s="42">
        <v>-552696.58250000002</v>
      </c>
      <c r="I207" s="42">
        <v>-2835722.105</v>
      </c>
      <c r="J207" s="42">
        <v>-3388418.6875</v>
      </c>
      <c r="K207" s="42">
        <v>165703.23499999999</v>
      </c>
      <c r="L207" s="42">
        <v>-552696.58250000002</v>
      </c>
      <c r="M207" s="42">
        <v>-3388418.6875</v>
      </c>
    </row>
    <row r="208" spans="1:13" x14ac:dyDescent="0.2">
      <c r="A208">
        <v>2009</v>
      </c>
      <c r="B208" t="s">
        <v>46</v>
      </c>
      <c r="C208">
        <v>2010</v>
      </c>
      <c r="D208">
        <v>3</v>
      </c>
      <c r="E208">
        <v>7</v>
      </c>
      <c r="F208" t="s">
        <v>13</v>
      </c>
      <c r="G208" s="42">
        <v>18950.23</v>
      </c>
      <c r="H208" s="42">
        <v>0</v>
      </c>
      <c r="I208" s="42">
        <v>-138.07749999999999</v>
      </c>
      <c r="J208" s="42">
        <v>-138.07749999999999</v>
      </c>
      <c r="K208" s="42">
        <v>23204.5566397685</v>
      </c>
      <c r="L208" s="42">
        <v>0</v>
      </c>
      <c r="M208" s="42">
        <v>-169.07589878474499</v>
      </c>
    </row>
    <row r="209" spans="1:13" x14ac:dyDescent="0.2">
      <c r="A209">
        <v>2009</v>
      </c>
      <c r="B209" t="s">
        <v>46</v>
      </c>
      <c r="C209">
        <v>2010</v>
      </c>
      <c r="D209">
        <v>3</v>
      </c>
      <c r="E209">
        <v>7</v>
      </c>
      <c r="F209" t="s">
        <v>11</v>
      </c>
      <c r="G209" s="42">
        <v>9136.3250000000007</v>
      </c>
      <c r="H209" s="42">
        <v>0</v>
      </c>
      <c r="I209" s="42">
        <v>0</v>
      </c>
      <c r="J209" s="42">
        <v>0</v>
      </c>
      <c r="K209" s="42">
        <v>10172.2403767874</v>
      </c>
      <c r="L209" s="42">
        <v>0</v>
      </c>
      <c r="M209" s="42">
        <v>0</v>
      </c>
    </row>
    <row r="210" spans="1:13" x14ac:dyDescent="0.2">
      <c r="A210">
        <v>2009</v>
      </c>
      <c r="B210" t="s">
        <v>47</v>
      </c>
      <c r="C210">
        <v>2010</v>
      </c>
      <c r="D210">
        <v>3</v>
      </c>
      <c r="E210">
        <v>7</v>
      </c>
      <c r="F210" t="s">
        <v>13</v>
      </c>
      <c r="G210" s="42">
        <v>3242.76</v>
      </c>
      <c r="H210" s="42">
        <v>0</v>
      </c>
      <c r="I210" s="42">
        <v>0</v>
      </c>
      <c r="J210" s="42">
        <v>0</v>
      </c>
      <c r="K210" s="42">
        <v>3970.7596208159898</v>
      </c>
      <c r="L210" s="42">
        <v>0</v>
      </c>
      <c r="M210" s="42">
        <v>0</v>
      </c>
    </row>
    <row r="211" spans="1:13" x14ac:dyDescent="0.2">
      <c r="A211">
        <v>2009</v>
      </c>
      <c r="B211" t="s">
        <v>47</v>
      </c>
      <c r="C211">
        <v>2010</v>
      </c>
      <c r="D211">
        <v>3</v>
      </c>
      <c r="E211">
        <v>7</v>
      </c>
      <c r="F211" t="s">
        <v>11</v>
      </c>
      <c r="G211" s="42">
        <v>10117.0875</v>
      </c>
      <c r="H211" s="42">
        <v>0</v>
      </c>
      <c r="I211" s="42">
        <v>0</v>
      </c>
      <c r="J211" s="42">
        <v>0</v>
      </c>
      <c r="K211" s="42">
        <v>11264.205899307601</v>
      </c>
      <c r="L211" s="42">
        <v>0</v>
      </c>
      <c r="M211" s="42">
        <v>0</v>
      </c>
    </row>
    <row r="212" spans="1:13" x14ac:dyDescent="0.2">
      <c r="A212">
        <v>2008</v>
      </c>
      <c r="B212" t="s">
        <v>47</v>
      </c>
      <c r="C212">
        <v>2010</v>
      </c>
      <c r="D212">
        <v>3</v>
      </c>
      <c r="E212">
        <v>11</v>
      </c>
      <c r="F212" t="s">
        <v>12</v>
      </c>
      <c r="G212" s="42">
        <v>11123.948</v>
      </c>
      <c r="H212" s="42">
        <v>-108524.416</v>
      </c>
      <c r="I212" s="42">
        <v>-59952.383999999998</v>
      </c>
      <c r="J212" s="42">
        <v>-168476.79999999999</v>
      </c>
      <c r="K212" s="42">
        <v>11123.948</v>
      </c>
      <c r="L212" s="42">
        <v>-108524.416</v>
      </c>
      <c r="M212" s="42">
        <v>-168476.79999999999</v>
      </c>
    </row>
    <row r="213" spans="1:13" x14ac:dyDescent="0.2">
      <c r="A213">
        <v>2009</v>
      </c>
      <c r="B213" t="s">
        <v>47</v>
      </c>
      <c r="C213">
        <v>2010</v>
      </c>
      <c r="D213">
        <v>3</v>
      </c>
      <c r="E213">
        <v>7</v>
      </c>
      <c r="F213" t="s">
        <v>15</v>
      </c>
      <c r="G213" s="42">
        <v>-6353.1575000000003</v>
      </c>
      <c r="H213" s="42">
        <v>0</v>
      </c>
      <c r="I213" s="42">
        <v>0</v>
      </c>
      <c r="J213" s="42">
        <v>0</v>
      </c>
      <c r="K213" s="42">
        <v>-4838.2619300937204</v>
      </c>
      <c r="L213" s="42">
        <v>0</v>
      </c>
      <c r="M213" s="42">
        <v>0</v>
      </c>
    </row>
    <row r="214" spans="1:13" x14ac:dyDescent="0.2">
      <c r="A214">
        <v>2010</v>
      </c>
      <c r="B214" t="s">
        <v>47</v>
      </c>
      <c r="C214">
        <v>2010</v>
      </c>
      <c r="D214">
        <v>3</v>
      </c>
      <c r="E214">
        <v>3</v>
      </c>
      <c r="F214" t="s">
        <v>12</v>
      </c>
      <c r="G214" s="42">
        <v>32542.573100000001</v>
      </c>
      <c r="H214" s="42">
        <v>-37952.849399999999</v>
      </c>
      <c r="I214" s="42">
        <v>-29454.992699999999</v>
      </c>
      <c r="J214" s="42">
        <v>-67407.842099999994</v>
      </c>
      <c r="K214" s="42">
        <v>32542.573100000001</v>
      </c>
      <c r="L214" s="42">
        <v>-37952.849399999999</v>
      </c>
      <c r="M214" s="42">
        <v>-67407.842099999994</v>
      </c>
    </row>
    <row r="215" spans="1:13" x14ac:dyDescent="0.2">
      <c r="A215">
        <v>2009</v>
      </c>
      <c r="B215" t="s">
        <v>47</v>
      </c>
      <c r="C215">
        <v>2010</v>
      </c>
      <c r="D215">
        <v>3</v>
      </c>
      <c r="E215">
        <v>7</v>
      </c>
      <c r="F215" t="s">
        <v>12</v>
      </c>
      <c r="G215" s="42">
        <v>141745.375</v>
      </c>
      <c r="H215" s="42">
        <v>-1114071.895</v>
      </c>
      <c r="I215" s="42">
        <v>1109210.1599999999</v>
      </c>
      <c r="J215" s="42">
        <v>-4861.7349999999997</v>
      </c>
      <c r="K215" s="42">
        <v>141745.375</v>
      </c>
      <c r="L215" s="42">
        <v>-1114071.895</v>
      </c>
      <c r="M215" s="42">
        <v>-4861.7349999999997</v>
      </c>
    </row>
    <row r="216" spans="1:13" x14ac:dyDescent="0.2">
      <c r="A216">
        <v>2008</v>
      </c>
      <c r="B216" t="s">
        <v>47</v>
      </c>
      <c r="C216">
        <v>2010</v>
      </c>
      <c r="D216">
        <v>3</v>
      </c>
      <c r="E216">
        <v>11</v>
      </c>
      <c r="F216" t="s">
        <v>11</v>
      </c>
      <c r="G216" s="42">
        <v>0</v>
      </c>
      <c r="H216" s="42">
        <v>0</v>
      </c>
      <c r="I216" s="42">
        <v>296.35199999999998</v>
      </c>
      <c r="J216" s="42">
        <v>296.35199999999998</v>
      </c>
      <c r="K216" s="42">
        <v>0</v>
      </c>
      <c r="L216" s="42">
        <v>0</v>
      </c>
      <c r="M216" s="42">
        <v>329.953649869255</v>
      </c>
    </row>
    <row r="217" spans="1:13" x14ac:dyDescent="0.2">
      <c r="A217">
        <v>2010</v>
      </c>
      <c r="B217" t="s">
        <v>47</v>
      </c>
      <c r="C217">
        <v>2010</v>
      </c>
      <c r="D217">
        <v>3</v>
      </c>
      <c r="E217">
        <v>3</v>
      </c>
      <c r="F217" t="s">
        <v>11</v>
      </c>
      <c r="G217" s="42">
        <v>2925.4378999999999</v>
      </c>
      <c r="H217" s="42">
        <v>0</v>
      </c>
      <c r="I217" s="42">
        <v>70627.25</v>
      </c>
      <c r="J217" s="42">
        <v>70627.25</v>
      </c>
      <c r="K217" s="42">
        <v>3257.1364882668199</v>
      </c>
      <c r="L217" s="42">
        <v>0</v>
      </c>
      <c r="M217" s="42">
        <v>78635.267916964804</v>
      </c>
    </row>
    <row r="218" spans="1:13" x14ac:dyDescent="0.2">
      <c r="A218">
        <v>2010</v>
      </c>
      <c r="B218" t="s">
        <v>47</v>
      </c>
      <c r="C218">
        <v>2010</v>
      </c>
      <c r="D218">
        <v>3</v>
      </c>
      <c r="E218">
        <v>3</v>
      </c>
      <c r="F218" t="s">
        <v>13</v>
      </c>
      <c r="G218" s="42">
        <v>104020.4422</v>
      </c>
      <c r="H218" s="42">
        <v>0</v>
      </c>
      <c r="I218" s="42">
        <v>-267.61680000000001</v>
      </c>
      <c r="J218" s="42">
        <v>-267.61680000000001</v>
      </c>
      <c r="K218" s="42">
        <v>127373.031500075</v>
      </c>
      <c r="L218" s="42">
        <v>0</v>
      </c>
      <c r="M218" s="42">
        <v>-327.69677166734101</v>
      </c>
    </row>
    <row r="219" spans="1:13" x14ac:dyDescent="0.2">
      <c r="A219">
        <v>2009</v>
      </c>
      <c r="B219" t="s">
        <v>48</v>
      </c>
      <c r="C219">
        <v>2010</v>
      </c>
      <c r="D219">
        <v>3</v>
      </c>
      <c r="E219">
        <v>7</v>
      </c>
      <c r="F219" t="s">
        <v>12</v>
      </c>
      <c r="G219" s="42">
        <v>28739.95</v>
      </c>
      <c r="H219" s="42">
        <v>-108900.44500000001</v>
      </c>
      <c r="I219" s="42">
        <v>-313292.82250000001</v>
      </c>
      <c r="J219" s="42">
        <v>-422193.26750000002</v>
      </c>
      <c r="K219" s="42">
        <v>28739.95</v>
      </c>
      <c r="L219" s="42">
        <v>-108900.44500000001</v>
      </c>
      <c r="M219" s="42">
        <v>-422193.26750000002</v>
      </c>
    </row>
    <row r="220" spans="1:13" x14ac:dyDescent="0.2">
      <c r="A220">
        <v>2009</v>
      </c>
      <c r="B220" t="s">
        <v>48</v>
      </c>
      <c r="C220">
        <v>2010</v>
      </c>
      <c r="D220">
        <v>3</v>
      </c>
      <c r="E220">
        <v>7</v>
      </c>
      <c r="F220" t="s">
        <v>11</v>
      </c>
      <c r="G220" s="42">
        <v>35390.537499999999</v>
      </c>
      <c r="H220" s="42">
        <v>-38870.625</v>
      </c>
      <c r="I220" s="42">
        <v>9531.0949999999993</v>
      </c>
      <c r="J220" s="42">
        <v>-29339.53</v>
      </c>
      <c r="K220" s="42">
        <v>39403.2671247697</v>
      </c>
      <c r="L220" s="42">
        <v>-43277.941743093099</v>
      </c>
      <c r="M220" s="42">
        <v>-32666.170665116199</v>
      </c>
    </row>
    <row r="221" spans="1:13" x14ac:dyDescent="0.2">
      <c r="A221">
        <v>2009</v>
      </c>
      <c r="B221" t="s">
        <v>48</v>
      </c>
      <c r="C221">
        <v>2010</v>
      </c>
      <c r="D221">
        <v>3</v>
      </c>
      <c r="E221">
        <v>7</v>
      </c>
      <c r="F221" t="s">
        <v>13</v>
      </c>
      <c r="G221" s="42">
        <v>18537.8</v>
      </c>
      <c r="H221" s="42">
        <v>0</v>
      </c>
      <c r="I221" s="42">
        <v>0</v>
      </c>
      <c r="J221" s="42">
        <v>0</v>
      </c>
      <c r="K221" s="42">
        <v>22699.536104664701</v>
      </c>
      <c r="L221" s="42">
        <v>0</v>
      </c>
      <c r="M221" s="42">
        <v>0</v>
      </c>
    </row>
    <row r="222" spans="1:13" x14ac:dyDescent="0.2">
      <c r="A222">
        <v>2010</v>
      </c>
      <c r="B222" t="s">
        <v>48</v>
      </c>
      <c r="C222">
        <v>2010</v>
      </c>
      <c r="D222">
        <v>3</v>
      </c>
      <c r="E222">
        <v>3</v>
      </c>
      <c r="F222" t="s">
        <v>12</v>
      </c>
      <c r="G222" s="42">
        <v>37531.510600000001</v>
      </c>
      <c r="H222" s="42">
        <v>-187570.6525</v>
      </c>
      <c r="I222" s="42">
        <v>-19034.8037</v>
      </c>
      <c r="J222" s="42">
        <v>-206605.45619999999</v>
      </c>
      <c r="K222" s="42">
        <v>37531.510600000001</v>
      </c>
      <c r="L222" s="42">
        <v>-187570.6525</v>
      </c>
      <c r="M222" s="42">
        <v>-206605.45619999999</v>
      </c>
    </row>
    <row r="223" spans="1:13" x14ac:dyDescent="0.2">
      <c r="A223">
        <v>2010</v>
      </c>
      <c r="B223" t="s">
        <v>48</v>
      </c>
      <c r="C223">
        <v>2010</v>
      </c>
      <c r="D223">
        <v>3</v>
      </c>
      <c r="E223">
        <v>3</v>
      </c>
      <c r="F223" t="s">
        <v>15</v>
      </c>
      <c r="G223" s="42">
        <v>-349.69630000000001</v>
      </c>
      <c r="H223" s="42">
        <v>0</v>
      </c>
      <c r="I223" s="42">
        <v>0</v>
      </c>
      <c r="J223" s="42">
        <v>0</v>
      </c>
      <c r="K223" s="42">
        <v>-266.312033879946</v>
      </c>
      <c r="L223" s="42">
        <v>0</v>
      </c>
      <c r="M223" s="42">
        <v>0</v>
      </c>
    </row>
    <row r="224" spans="1:13" x14ac:dyDescent="0.2">
      <c r="A224">
        <v>2008</v>
      </c>
      <c r="B224" t="s">
        <v>48</v>
      </c>
      <c r="C224">
        <v>2010</v>
      </c>
      <c r="D224">
        <v>3</v>
      </c>
      <c r="E224">
        <v>11</v>
      </c>
      <c r="F224" t="s">
        <v>12</v>
      </c>
      <c r="G224" s="42">
        <v>1998.1679999999999</v>
      </c>
      <c r="H224" s="42">
        <v>-29322.616000000002</v>
      </c>
      <c r="I224" s="42">
        <v>3520.7</v>
      </c>
      <c r="J224" s="42">
        <v>-25801.916000000001</v>
      </c>
      <c r="K224" s="42">
        <v>1998.1679999999999</v>
      </c>
      <c r="L224" s="42">
        <v>-29322.616000000002</v>
      </c>
      <c r="M224" s="42">
        <v>-25801.916000000001</v>
      </c>
    </row>
    <row r="225" spans="1:13" x14ac:dyDescent="0.2">
      <c r="A225">
        <v>2010</v>
      </c>
      <c r="B225" t="s">
        <v>48</v>
      </c>
      <c r="C225">
        <v>2010</v>
      </c>
      <c r="D225">
        <v>3</v>
      </c>
      <c r="E225">
        <v>3</v>
      </c>
      <c r="F225" t="s">
        <v>13</v>
      </c>
      <c r="G225" s="42">
        <v>2.0057999999999998</v>
      </c>
      <c r="H225" s="42">
        <v>-6.0137</v>
      </c>
      <c r="I225" s="42">
        <v>-160.0642</v>
      </c>
      <c r="J225" s="42">
        <v>-166.0779</v>
      </c>
      <c r="K225" s="42">
        <v>2.4561021005047201</v>
      </c>
      <c r="L225" s="42">
        <v>-7.36377565151325</v>
      </c>
      <c r="M225" s="42">
        <v>-203.36238859178999</v>
      </c>
    </row>
    <row r="226" spans="1:13" x14ac:dyDescent="0.2">
      <c r="A226">
        <v>2010</v>
      </c>
      <c r="B226" t="s">
        <v>48</v>
      </c>
      <c r="C226">
        <v>2010</v>
      </c>
      <c r="D226">
        <v>3</v>
      </c>
      <c r="E226">
        <v>3</v>
      </c>
      <c r="F226" t="s">
        <v>11</v>
      </c>
      <c r="G226" s="42">
        <v>0</v>
      </c>
      <c r="H226" s="42">
        <v>-33023.898099999999</v>
      </c>
      <c r="I226" s="42">
        <v>121630.14079999999</v>
      </c>
      <c r="J226" s="42">
        <v>88606.242700000003</v>
      </c>
      <c r="K226" s="42">
        <v>0</v>
      </c>
      <c r="L226" s="42">
        <v>-36768.288086482797</v>
      </c>
      <c r="M226" s="42">
        <v>98652.795257214602</v>
      </c>
    </row>
    <row r="227" spans="1:13" x14ac:dyDescent="0.2">
      <c r="A227">
        <v>2010</v>
      </c>
      <c r="B227" t="s">
        <v>49</v>
      </c>
      <c r="C227">
        <v>2010</v>
      </c>
      <c r="D227">
        <v>4</v>
      </c>
      <c r="E227">
        <v>4</v>
      </c>
      <c r="F227" t="s">
        <v>11</v>
      </c>
      <c r="G227" s="42">
        <v>36148.224699999999</v>
      </c>
      <c r="H227" s="42">
        <v>-130157.83010000001</v>
      </c>
      <c r="I227" s="42">
        <v>5623.1733000000004</v>
      </c>
      <c r="J227" s="42">
        <v>-124534.6568</v>
      </c>
      <c r="K227" s="42">
        <v>40246.864121244202</v>
      </c>
      <c r="L227" s="42">
        <v>-144915.678316857</v>
      </c>
      <c r="M227" s="42">
        <v>-138654.92571798101</v>
      </c>
    </row>
    <row r="228" spans="1:13" x14ac:dyDescent="0.2">
      <c r="A228">
        <v>2010</v>
      </c>
      <c r="B228" t="s">
        <v>49</v>
      </c>
      <c r="C228">
        <v>2010</v>
      </c>
      <c r="D228">
        <v>4</v>
      </c>
      <c r="E228">
        <v>4</v>
      </c>
      <c r="F228" t="s">
        <v>13</v>
      </c>
      <c r="G228" s="42">
        <v>0</v>
      </c>
      <c r="H228" s="42">
        <v>0</v>
      </c>
      <c r="I228" s="42">
        <v>-608.24459999999999</v>
      </c>
      <c r="J228" s="42">
        <v>-608.24459999999999</v>
      </c>
      <c r="K228" s="42">
        <v>0</v>
      </c>
      <c r="L228" s="42">
        <v>0</v>
      </c>
      <c r="M228" s="42">
        <v>-744.79551285305502</v>
      </c>
    </row>
    <row r="229" spans="1:13" x14ac:dyDescent="0.2">
      <c r="A229">
        <v>2009</v>
      </c>
      <c r="B229" t="s">
        <v>49</v>
      </c>
      <c r="C229">
        <v>2010</v>
      </c>
      <c r="D229">
        <v>4</v>
      </c>
      <c r="E229">
        <v>8</v>
      </c>
      <c r="F229" t="s">
        <v>12</v>
      </c>
      <c r="G229" s="42">
        <v>29190.802500000002</v>
      </c>
      <c r="H229" s="42">
        <v>-89188.302500000005</v>
      </c>
      <c r="I229" s="42">
        <v>106726.3175</v>
      </c>
      <c r="J229" s="42">
        <v>17538.014999999999</v>
      </c>
      <c r="K229" s="42">
        <v>29190.802500000002</v>
      </c>
      <c r="L229" s="42">
        <v>-89188.302500000005</v>
      </c>
      <c r="M229" s="42">
        <v>17538.014999999999</v>
      </c>
    </row>
    <row r="230" spans="1:13" x14ac:dyDescent="0.2">
      <c r="A230">
        <v>2008</v>
      </c>
      <c r="B230" t="s">
        <v>49</v>
      </c>
      <c r="C230">
        <v>2010</v>
      </c>
      <c r="D230">
        <v>4</v>
      </c>
      <c r="E230">
        <v>12</v>
      </c>
      <c r="F230" t="s">
        <v>11</v>
      </c>
      <c r="G230" s="42">
        <v>0</v>
      </c>
      <c r="H230" s="42">
        <v>0</v>
      </c>
      <c r="I230" s="42">
        <v>148.042</v>
      </c>
      <c r="J230" s="42">
        <v>148.042</v>
      </c>
      <c r="K230" s="42">
        <v>0</v>
      </c>
      <c r="L230" s="42">
        <v>0</v>
      </c>
      <c r="M230" s="42">
        <v>164.82763144485</v>
      </c>
    </row>
    <row r="231" spans="1:13" x14ac:dyDescent="0.2">
      <c r="A231">
        <v>2010</v>
      </c>
      <c r="B231" t="s">
        <v>49</v>
      </c>
      <c r="C231">
        <v>2010</v>
      </c>
      <c r="D231">
        <v>4</v>
      </c>
      <c r="E231">
        <v>4</v>
      </c>
      <c r="F231" t="s">
        <v>12</v>
      </c>
      <c r="G231" s="42">
        <v>-22331.754300000001</v>
      </c>
      <c r="H231" s="42">
        <v>-73959.072400000005</v>
      </c>
      <c r="I231" s="42">
        <v>-1129222.175</v>
      </c>
      <c r="J231" s="42">
        <v>-1203181.2474</v>
      </c>
      <c r="K231" s="42">
        <v>-22331.754300000001</v>
      </c>
      <c r="L231" s="42">
        <v>-73959.072400000005</v>
      </c>
      <c r="M231" s="42">
        <v>-1203181.2474</v>
      </c>
    </row>
    <row r="232" spans="1:13" x14ac:dyDescent="0.2">
      <c r="A232">
        <v>2009</v>
      </c>
      <c r="B232" t="s">
        <v>49</v>
      </c>
      <c r="C232">
        <v>2010</v>
      </c>
      <c r="D232">
        <v>4</v>
      </c>
      <c r="E232">
        <v>8</v>
      </c>
      <c r="F232" t="s">
        <v>13</v>
      </c>
      <c r="G232" s="42">
        <v>1447.4024999999999</v>
      </c>
      <c r="H232" s="42">
        <v>0</v>
      </c>
      <c r="I232" s="42">
        <v>-430.98750000000001</v>
      </c>
      <c r="J232" s="42">
        <v>-430.98750000000001</v>
      </c>
      <c r="K232" s="42">
        <v>1772.3443616142099</v>
      </c>
      <c r="L232" s="42">
        <v>0</v>
      </c>
      <c r="M232" s="42">
        <v>-527.74419385845101</v>
      </c>
    </row>
    <row r="233" spans="1:13" x14ac:dyDescent="0.2">
      <c r="A233">
        <v>2009</v>
      </c>
      <c r="B233" t="s">
        <v>49</v>
      </c>
      <c r="C233">
        <v>2010</v>
      </c>
      <c r="D233">
        <v>4</v>
      </c>
      <c r="E233">
        <v>8</v>
      </c>
      <c r="F233" t="s">
        <v>11</v>
      </c>
      <c r="G233" s="42">
        <v>3195.0250000000001</v>
      </c>
      <c r="H233" s="42">
        <v>0</v>
      </c>
      <c r="I233" s="42">
        <v>0</v>
      </c>
      <c r="J233" s="42">
        <v>0</v>
      </c>
      <c r="K233" s="42">
        <v>3557.2905199678698</v>
      </c>
      <c r="L233" s="42">
        <v>0</v>
      </c>
      <c r="M233" s="42">
        <v>0</v>
      </c>
    </row>
    <row r="234" spans="1:13" x14ac:dyDescent="0.2">
      <c r="A234">
        <v>2008</v>
      </c>
      <c r="B234" t="s">
        <v>49</v>
      </c>
      <c r="C234">
        <v>2010</v>
      </c>
      <c r="D234">
        <v>4</v>
      </c>
      <c r="E234">
        <v>12</v>
      </c>
      <c r="F234" t="s">
        <v>12</v>
      </c>
      <c r="G234" s="42">
        <v>67429.547999999995</v>
      </c>
      <c r="H234" s="42">
        <v>-480440.52600000001</v>
      </c>
      <c r="I234" s="42">
        <v>265811.17</v>
      </c>
      <c r="J234" s="42">
        <v>-214629.356</v>
      </c>
      <c r="K234" s="42">
        <v>67429.547999999995</v>
      </c>
      <c r="L234" s="42">
        <v>-480440.52600000001</v>
      </c>
      <c r="M234" s="42">
        <v>-214629.356</v>
      </c>
    </row>
    <row r="235" spans="1:13" x14ac:dyDescent="0.2">
      <c r="A235">
        <v>2010</v>
      </c>
      <c r="B235" t="s">
        <v>50</v>
      </c>
      <c r="C235">
        <v>2011</v>
      </c>
      <c r="D235">
        <v>1</v>
      </c>
      <c r="E235">
        <v>5</v>
      </c>
      <c r="F235" t="s">
        <v>13</v>
      </c>
      <c r="G235" s="42">
        <v>317.5086</v>
      </c>
      <c r="H235" s="42">
        <v>0</v>
      </c>
      <c r="I235" s="42">
        <v>1121.0723</v>
      </c>
      <c r="J235" s="42">
        <v>1121.0723</v>
      </c>
      <c r="K235" s="42">
        <v>388.78928077989599</v>
      </c>
      <c r="L235" s="42">
        <v>0</v>
      </c>
      <c r="M235" s="42">
        <v>1372.7530316320999</v>
      </c>
    </row>
    <row r="236" spans="1:13" x14ac:dyDescent="0.2">
      <c r="A236">
        <v>2010</v>
      </c>
      <c r="B236" t="s">
        <v>50</v>
      </c>
      <c r="C236">
        <v>2011</v>
      </c>
      <c r="D236">
        <v>1</v>
      </c>
      <c r="E236">
        <v>5</v>
      </c>
      <c r="F236" t="s">
        <v>11</v>
      </c>
      <c r="G236" s="42">
        <v>143913.92749999999</v>
      </c>
      <c r="H236" s="42">
        <v>-302488.66979999997</v>
      </c>
      <c r="I236" s="42">
        <v>302488.66979999997</v>
      </c>
      <c r="J236" s="42">
        <v>0</v>
      </c>
      <c r="K236" s="42">
        <v>160231.50053194899</v>
      </c>
      <c r="L236" s="42">
        <v>-336786.12138472497</v>
      </c>
      <c r="M236" s="42">
        <v>0</v>
      </c>
    </row>
    <row r="237" spans="1:13" x14ac:dyDescent="0.2">
      <c r="A237">
        <v>2010</v>
      </c>
      <c r="B237" t="s">
        <v>50</v>
      </c>
      <c r="C237">
        <v>2011</v>
      </c>
      <c r="D237">
        <v>1</v>
      </c>
      <c r="E237">
        <v>5</v>
      </c>
      <c r="F237" t="s">
        <v>15</v>
      </c>
      <c r="G237" s="42">
        <v>-671.13990000000001</v>
      </c>
      <c r="H237" s="42">
        <v>0</v>
      </c>
      <c r="I237" s="42">
        <v>0</v>
      </c>
      <c r="J237" s="42">
        <v>0</v>
      </c>
      <c r="K237" s="42">
        <v>-511.10815809885202</v>
      </c>
      <c r="L237" s="42">
        <v>0</v>
      </c>
      <c r="M237" s="42">
        <v>0</v>
      </c>
    </row>
    <row r="238" spans="1:13" x14ac:dyDescent="0.2">
      <c r="A238">
        <v>2008</v>
      </c>
      <c r="B238" t="s">
        <v>50</v>
      </c>
      <c r="C238">
        <v>2011</v>
      </c>
      <c r="D238">
        <v>1</v>
      </c>
      <c r="E238">
        <v>13</v>
      </c>
      <c r="F238" t="s">
        <v>11</v>
      </c>
      <c r="G238" s="42">
        <v>275.38799999999998</v>
      </c>
      <c r="H238" s="42">
        <v>0</v>
      </c>
      <c r="I238" s="42">
        <v>0</v>
      </c>
      <c r="J238" s="42">
        <v>0</v>
      </c>
      <c r="K238" s="42">
        <v>306.61266240887301</v>
      </c>
      <c r="L238" s="42">
        <v>0</v>
      </c>
      <c r="M238" s="42">
        <v>0</v>
      </c>
    </row>
    <row r="239" spans="1:13" x14ac:dyDescent="0.2">
      <c r="A239">
        <v>2008</v>
      </c>
      <c r="B239" t="s">
        <v>50</v>
      </c>
      <c r="C239">
        <v>2011</v>
      </c>
      <c r="D239">
        <v>1</v>
      </c>
      <c r="E239">
        <v>13</v>
      </c>
      <c r="F239" t="s">
        <v>12</v>
      </c>
      <c r="G239" s="42">
        <v>6157.3040000000001</v>
      </c>
      <c r="H239" s="42">
        <v>-53361.067999999999</v>
      </c>
      <c r="I239" s="42">
        <v>16456.732</v>
      </c>
      <c r="J239" s="42">
        <v>-36904.336000000003</v>
      </c>
      <c r="K239" s="42">
        <v>6157.3040000000001</v>
      </c>
      <c r="L239" s="42">
        <v>-53361.067999999999</v>
      </c>
      <c r="M239" s="42">
        <v>-36904.336000000003</v>
      </c>
    </row>
    <row r="240" spans="1:13" x14ac:dyDescent="0.2">
      <c r="A240">
        <v>2008</v>
      </c>
      <c r="B240" t="s">
        <v>50</v>
      </c>
      <c r="C240">
        <v>2011</v>
      </c>
      <c r="D240">
        <v>1</v>
      </c>
      <c r="E240">
        <v>13</v>
      </c>
      <c r="F240" t="s">
        <v>13</v>
      </c>
      <c r="G240" s="42">
        <v>0</v>
      </c>
      <c r="H240" s="42">
        <v>0</v>
      </c>
      <c r="I240" s="42">
        <v>-139.47200000000001</v>
      </c>
      <c r="J240" s="42">
        <v>-139.47200000000001</v>
      </c>
      <c r="K240" s="42">
        <v>0</v>
      </c>
      <c r="L240" s="42">
        <v>0</v>
      </c>
      <c r="M240" s="42">
        <v>-170.78346403509599</v>
      </c>
    </row>
    <row r="241" spans="1:13" x14ac:dyDescent="0.2">
      <c r="A241">
        <v>2010</v>
      </c>
      <c r="B241" t="s">
        <v>50</v>
      </c>
      <c r="C241">
        <v>2011</v>
      </c>
      <c r="D241">
        <v>1</v>
      </c>
      <c r="E241">
        <v>5</v>
      </c>
      <c r="F241" t="s">
        <v>12</v>
      </c>
      <c r="G241" s="42">
        <v>-35697.8842</v>
      </c>
      <c r="H241" s="42">
        <v>-98436.119900000005</v>
      </c>
      <c r="I241" s="42">
        <v>74136.318599999999</v>
      </c>
      <c r="J241" s="42">
        <v>-24299.801299999999</v>
      </c>
      <c r="K241" s="42">
        <v>-35697.8842</v>
      </c>
      <c r="L241" s="42">
        <v>-98436.119900000005</v>
      </c>
      <c r="M241" s="42">
        <v>-24299.801299999999</v>
      </c>
    </row>
    <row r="242" spans="1:13" x14ac:dyDescent="0.2">
      <c r="A242">
        <v>2011</v>
      </c>
      <c r="B242" t="s">
        <v>50</v>
      </c>
      <c r="C242">
        <v>2011</v>
      </c>
      <c r="D242">
        <v>1</v>
      </c>
      <c r="E242">
        <v>1</v>
      </c>
      <c r="F242" t="s">
        <v>15</v>
      </c>
      <c r="G242" s="42">
        <v>25263.360000000001</v>
      </c>
      <c r="H242" s="42">
        <v>0</v>
      </c>
      <c r="I242" s="42">
        <v>0</v>
      </c>
      <c r="J242" s="42">
        <v>0</v>
      </c>
      <c r="K242" s="42">
        <v>19239.370803297799</v>
      </c>
      <c r="L242" s="42">
        <v>0</v>
      </c>
      <c r="M242" s="42">
        <v>0</v>
      </c>
    </row>
    <row r="243" spans="1:13" x14ac:dyDescent="0.2">
      <c r="A243">
        <v>2011</v>
      </c>
      <c r="B243" t="s">
        <v>50</v>
      </c>
      <c r="C243">
        <v>2011</v>
      </c>
      <c r="D243">
        <v>1</v>
      </c>
      <c r="E243">
        <v>1</v>
      </c>
      <c r="F243" t="s">
        <v>11</v>
      </c>
      <c r="G243" s="42">
        <v>285653.00799999997</v>
      </c>
      <c r="H243" s="42">
        <v>0</v>
      </c>
      <c r="I243" s="42">
        <v>0</v>
      </c>
      <c r="J243" s="42">
        <v>0</v>
      </c>
      <c r="K243" s="42">
        <v>318041.56066343898</v>
      </c>
      <c r="L243" s="42">
        <v>0</v>
      </c>
      <c r="M243" s="42">
        <v>0</v>
      </c>
    </row>
    <row r="244" spans="1:13" x14ac:dyDescent="0.2">
      <c r="A244">
        <v>2009</v>
      </c>
      <c r="B244" t="s">
        <v>50</v>
      </c>
      <c r="C244">
        <v>2011</v>
      </c>
      <c r="D244">
        <v>1</v>
      </c>
      <c r="E244">
        <v>9</v>
      </c>
      <c r="F244" t="s">
        <v>12</v>
      </c>
      <c r="G244" s="42">
        <v>276647.2475</v>
      </c>
      <c r="H244" s="42">
        <v>-1079086.6375</v>
      </c>
      <c r="I244" s="42">
        <v>840316.58499999996</v>
      </c>
      <c r="J244" s="42">
        <v>-238770.05249999999</v>
      </c>
      <c r="K244" s="42">
        <v>276647.2475</v>
      </c>
      <c r="L244" s="42">
        <v>-1079086.6375</v>
      </c>
      <c r="M244" s="42">
        <v>-238770.05249999999</v>
      </c>
    </row>
    <row r="245" spans="1:13" x14ac:dyDescent="0.2">
      <c r="A245">
        <v>2011</v>
      </c>
      <c r="B245" t="s">
        <v>50</v>
      </c>
      <c r="C245">
        <v>2011</v>
      </c>
      <c r="D245">
        <v>1</v>
      </c>
      <c r="E245">
        <v>1</v>
      </c>
      <c r="F245" t="s">
        <v>12</v>
      </c>
      <c r="G245" s="42">
        <v>6565678.3184000002</v>
      </c>
      <c r="H245" s="42">
        <v>0</v>
      </c>
      <c r="I245" s="42">
        <v>0</v>
      </c>
      <c r="J245" s="42">
        <v>0</v>
      </c>
      <c r="K245" s="42">
        <v>6565678.3184000002</v>
      </c>
      <c r="L245" s="42">
        <v>0</v>
      </c>
      <c r="M245" s="42">
        <v>0</v>
      </c>
    </row>
    <row r="246" spans="1:13" x14ac:dyDescent="0.2">
      <c r="A246">
        <v>2009</v>
      </c>
      <c r="B246" t="s">
        <v>50</v>
      </c>
      <c r="C246">
        <v>2011</v>
      </c>
      <c r="D246">
        <v>1</v>
      </c>
      <c r="E246">
        <v>9</v>
      </c>
      <c r="F246" t="s">
        <v>11</v>
      </c>
      <c r="G246" s="42">
        <v>5635.6949999999997</v>
      </c>
      <c r="H246" s="42">
        <v>0</v>
      </c>
      <c r="I246" s="42">
        <v>0</v>
      </c>
      <c r="J246" s="42">
        <v>0</v>
      </c>
      <c r="K246" s="42">
        <v>6274.6940624659601</v>
      </c>
      <c r="L246" s="42">
        <v>0</v>
      </c>
      <c r="M246" s="42">
        <v>0</v>
      </c>
    </row>
    <row r="247" spans="1:13" x14ac:dyDescent="0.2">
      <c r="A247">
        <v>2011</v>
      </c>
      <c r="B247" t="s">
        <v>50</v>
      </c>
      <c r="C247">
        <v>2011</v>
      </c>
      <c r="D247">
        <v>1</v>
      </c>
      <c r="E247">
        <v>1</v>
      </c>
      <c r="F247" t="s">
        <v>13</v>
      </c>
      <c r="G247" s="42">
        <v>49822.84</v>
      </c>
      <c r="H247" s="42">
        <v>0</v>
      </c>
      <c r="I247" s="42">
        <v>0</v>
      </c>
      <c r="J247" s="42">
        <v>0</v>
      </c>
      <c r="K247" s="42">
        <v>61008.067592537103</v>
      </c>
      <c r="L247" s="42">
        <v>0</v>
      </c>
      <c r="M247" s="42">
        <v>0</v>
      </c>
    </row>
    <row r="248" spans="1:13" x14ac:dyDescent="0.2">
      <c r="A248">
        <v>2010</v>
      </c>
      <c r="B248" t="s">
        <v>51</v>
      </c>
      <c r="C248">
        <v>2011</v>
      </c>
      <c r="D248">
        <v>1</v>
      </c>
      <c r="E248">
        <v>5</v>
      </c>
      <c r="F248" t="s">
        <v>13</v>
      </c>
      <c r="G248" s="42">
        <v>0</v>
      </c>
      <c r="H248" s="42">
        <v>0</v>
      </c>
      <c r="I248" s="42">
        <v>1093.3556000000001</v>
      </c>
      <c r="J248" s="42">
        <v>1093.3556000000001</v>
      </c>
      <c r="K248" s="42">
        <v>0</v>
      </c>
      <c r="L248" s="42">
        <v>0</v>
      </c>
      <c r="M248" s="42">
        <v>1338.8139324751201</v>
      </c>
    </row>
    <row r="249" spans="1:13" x14ac:dyDescent="0.2">
      <c r="A249">
        <v>2010</v>
      </c>
      <c r="B249" t="s">
        <v>51</v>
      </c>
      <c r="C249">
        <v>2011</v>
      </c>
      <c r="D249">
        <v>1</v>
      </c>
      <c r="E249">
        <v>5</v>
      </c>
      <c r="F249" t="s">
        <v>11</v>
      </c>
      <c r="G249" s="42">
        <v>3904.9290000000001</v>
      </c>
      <c r="H249" s="42">
        <v>-91855.117599999998</v>
      </c>
      <c r="I249" s="42">
        <v>-1176.0563999999999</v>
      </c>
      <c r="J249" s="42">
        <v>-93031.173999999999</v>
      </c>
      <c r="K249" s="42">
        <v>4347.6864540488996</v>
      </c>
      <c r="L249" s="42">
        <v>-102270.041407818</v>
      </c>
      <c r="M249" s="42">
        <v>-103579.444083123</v>
      </c>
    </row>
    <row r="250" spans="1:13" x14ac:dyDescent="0.2">
      <c r="A250">
        <v>2008</v>
      </c>
      <c r="B250" t="s">
        <v>51</v>
      </c>
      <c r="C250">
        <v>2011</v>
      </c>
      <c r="D250">
        <v>1</v>
      </c>
      <c r="E250">
        <v>13</v>
      </c>
      <c r="F250" t="s">
        <v>11</v>
      </c>
      <c r="G250" s="42">
        <v>5019.7060000000001</v>
      </c>
      <c r="H250" s="42">
        <v>0</v>
      </c>
      <c r="I250" s="42">
        <v>0</v>
      </c>
      <c r="J250" s="42">
        <v>0</v>
      </c>
      <c r="K250" s="42">
        <v>5588.8616104180201</v>
      </c>
      <c r="L250" s="42">
        <v>0</v>
      </c>
      <c r="M250" s="42">
        <v>0</v>
      </c>
    </row>
    <row r="251" spans="1:13" x14ac:dyDescent="0.2">
      <c r="A251">
        <v>2010</v>
      </c>
      <c r="B251" t="s">
        <v>51</v>
      </c>
      <c r="C251">
        <v>2011</v>
      </c>
      <c r="D251">
        <v>1</v>
      </c>
      <c r="E251">
        <v>5</v>
      </c>
      <c r="F251" t="s">
        <v>12</v>
      </c>
      <c r="G251" s="42">
        <v>15673.7114</v>
      </c>
      <c r="H251" s="42">
        <v>-122421.9844</v>
      </c>
      <c r="I251" s="42">
        <v>-439218.44799999997</v>
      </c>
      <c r="J251" s="42">
        <v>-561640.43240000005</v>
      </c>
      <c r="K251" s="42">
        <v>15673.7114</v>
      </c>
      <c r="L251" s="42">
        <v>-122421.9844</v>
      </c>
      <c r="M251" s="42">
        <v>-561640.43240000005</v>
      </c>
    </row>
    <row r="252" spans="1:13" x14ac:dyDescent="0.2">
      <c r="A252">
        <v>2008</v>
      </c>
      <c r="B252" t="s">
        <v>51</v>
      </c>
      <c r="C252">
        <v>2011</v>
      </c>
      <c r="D252">
        <v>1</v>
      </c>
      <c r="E252">
        <v>13</v>
      </c>
      <c r="F252" t="s">
        <v>12</v>
      </c>
      <c r="G252" s="42">
        <v>21165.696</v>
      </c>
      <c r="H252" s="42">
        <v>-149158.97</v>
      </c>
      <c r="I252" s="42">
        <v>109781.802</v>
      </c>
      <c r="J252" s="42">
        <v>-39377.167999999998</v>
      </c>
      <c r="K252" s="42">
        <v>21165.696</v>
      </c>
      <c r="L252" s="42">
        <v>-149158.97</v>
      </c>
      <c r="M252" s="42">
        <v>-39377.167999999998</v>
      </c>
    </row>
    <row r="253" spans="1:13" x14ac:dyDescent="0.2">
      <c r="A253">
        <v>2010</v>
      </c>
      <c r="B253" t="s">
        <v>51</v>
      </c>
      <c r="C253">
        <v>2011</v>
      </c>
      <c r="D253">
        <v>1</v>
      </c>
      <c r="E253">
        <v>5</v>
      </c>
      <c r="F253" t="s">
        <v>15</v>
      </c>
      <c r="G253" s="42">
        <v>-1390.2563</v>
      </c>
      <c r="H253" s="42">
        <v>0</v>
      </c>
      <c r="I253" s="42">
        <v>0</v>
      </c>
      <c r="J253" s="42">
        <v>0</v>
      </c>
      <c r="K253" s="42">
        <v>-1058.7529318079901</v>
      </c>
      <c r="L253" s="42">
        <v>0</v>
      </c>
      <c r="M253" s="42">
        <v>0</v>
      </c>
    </row>
    <row r="254" spans="1:13" x14ac:dyDescent="0.2">
      <c r="A254">
        <v>2011</v>
      </c>
      <c r="B254" t="s">
        <v>51</v>
      </c>
      <c r="C254">
        <v>2011</v>
      </c>
      <c r="D254">
        <v>1</v>
      </c>
      <c r="E254">
        <v>1</v>
      </c>
      <c r="F254" t="s">
        <v>12</v>
      </c>
      <c r="G254" s="42">
        <v>2831083.7519999999</v>
      </c>
      <c r="H254" s="42">
        <v>0</v>
      </c>
      <c r="I254" s="42">
        <v>0</v>
      </c>
      <c r="J254" s="42">
        <v>0</v>
      </c>
      <c r="K254" s="42">
        <v>2831083.7519999999</v>
      </c>
      <c r="L254" s="42">
        <v>0</v>
      </c>
      <c r="M254" s="42">
        <v>0</v>
      </c>
    </row>
    <row r="255" spans="1:13" x14ac:dyDescent="0.2">
      <c r="A255">
        <v>2011</v>
      </c>
      <c r="B255" t="s">
        <v>51</v>
      </c>
      <c r="C255">
        <v>2011</v>
      </c>
      <c r="D255">
        <v>1</v>
      </c>
      <c r="E255">
        <v>1</v>
      </c>
      <c r="F255" t="s">
        <v>15</v>
      </c>
      <c r="G255" s="42">
        <v>13840.518400000001</v>
      </c>
      <c r="H255" s="42">
        <v>0</v>
      </c>
      <c r="I255" s="42">
        <v>0</v>
      </c>
      <c r="J255" s="42">
        <v>0</v>
      </c>
      <c r="K255" s="42">
        <v>10540.279108062599</v>
      </c>
      <c r="L255" s="42">
        <v>0</v>
      </c>
      <c r="M255" s="42">
        <v>0</v>
      </c>
    </row>
    <row r="256" spans="1:13" x14ac:dyDescent="0.2">
      <c r="A256">
        <v>2008</v>
      </c>
      <c r="B256" t="s">
        <v>51</v>
      </c>
      <c r="C256">
        <v>2011</v>
      </c>
      <c r="D256">
        <v>1</v>
      </c>
      <c r="E256">
        <v>13</v>
      </c>
      <c r="F256" t="s">
        <v>13</v>
      </c>
      <c r="G256" s="42">
        <v>0</v>
      </c>
      <c r="H256" s="42">
        <v>-139.47200000000001</v>
      </c>
      <c r="I256" s="42">
        <v>139.47200000000001</v>
      </c>
      <c r="J256" s="42">
        <v>0</v>
      </c>
      <c r="K256" s="42">
        <v>0</v>
      </c>
      <c r="L256" s="42">
        <v>-170.78346403509599</v>
      </c>
      <c r="M256" s="42">
        <v>0</v>
      </c>
    </row>
    <row r="257" spans="1:13" x14ac:dyDescent="0.2">
      <c r="A257">
        <v>2009</v>
      </c>
      <c r="B257" t="s">
        <v>51</v>
      </c>
      <c r="C257">
        <v>2011</v>
      </c>
      <c r="D257">
        <v>1</v>
      </c>
      <c r="E257">
        <v>9</v>
      </c>
      <c r="F257" t="s">
        <v>13</v>
      </c>
      <c r="G257" s="42">
        <v>-1765.8675000000001</v>
      </c>
      <c r="H257" s="42">
        <v>0</v>
      </c>
      <c r="I257" s="42">
        <v>0</v>
      </c>
      <c r="J257" s="42">
        <v>0</v>
      </c>
      <c r="K257" s="42">
        <v>-2162.3047541943502</v>
      </c>
      <c r="L257" s="42">
        <v>0</v>
      </c>
      <c r="M257" s="42">
        <v>0</v>
      </c>
    </row>
    <row r="258" spans="1:13" x14ac:dyDescent="0.2">
      <c r="A258">
        <v>2011</v>
      </c>
      <c r="B258" t="s">
        <v>51</v>
      </c>
      <c r="C258">
        <v>2011</v>
      </c>
      <c r="D258">
        <v>1</v>
      </c>
      <c r="E258">
        <v>1</v>
      </c>
      <c r="F258" t="s">
        <v>11</v>
      </c>
      <c r="G258" s="42">
        <v>1038325.3104</v>
      </c>
      <c r="H258" s="42">
        <v>0</v>
      </c>
      <c r="I258" s="42">
        <v>0</v>
      </c>
      <c r="J258" s="42">
        <v>0</v>
      </c>
      <c r="K258" s="42">
        <v>1156055.0491243701</v>
      </c>
      <c r="L258" s="42">
        <v>0</v>
      </c>
      <c r="M258" s="42">
        <v>0</v>
      </c>
    </row>
    <row r="259" spans="1:13" x14ac:dyDescent="0.2">
      <c r="A259">
        <v>2009</v>
      </c>
      <c r="B259" t="s">
        <v>51</v>
      </c>
      <c r="C259">
        <v>2011</v>
      </c>
      <c r="D259">
        <v>1</v>
      </c>
      <c r="E259">
        <v>9</v>
      </c>
      <c r="F259" t="s">
        <v>12</v>
      </c>
      <c r="G259" s="42">
        <v>70184.104999999996</v>
      </c>
      <c r="H259" s="42">
        <v>-500530.73749999999</v>
      </c>
      <c r="I259" s="42">
        <v>555192.95499999996</v>
      </c>
      <c r="J259" s="42">
        <v>54662.217499999999</v>
      </c>
      <c r="K259" s="42">
        <v>70184.104999999996</v>
      </c>
      <c r="L259" s="42">
        <v>-500530.73749999999</v>
      </c>
      <c r="M259" s="42">
        <v>54662.217499999999</v>
      </c>
    </row>
    <row r="260" spans="1:13" x14ac:dyDescent="0.2">
      <c r="A260">
        <v>2011</v>
      </c>
      <c r="B260" t="s">
        <v>51</v>
      </c>
      <c r="C260">
        <v>2011</v>
      </c>
      <c r="D260">
        <v>1</v>
      </c>
      <c r="E260">
        <v>1</v>
      </c>
      <c r="F260" t="s">
        <v>13</v>
      </c>
      <c r="G260" s="42">
        <v>200022.79519999999</v>
      </c>
      <c r="H260" s="42">
        <v>0</v>
      </c>
      <c r="I260" s="42">
        <v>0</v>
      </c>
      <c r="J260" s="42">
        <v>0</v>
      </c>
      <c r="K260" s="42">
        <v>244927.912772732</v>
      </c>
      <c r="L260" s="42">
        <v>0</v>
      </c>
      <c r="M260" s="42">
        <v>0</v>
      </c>
    </row>
    <row r="261" spans="1:13" x14ac:dyDescent="0.2">
      <c r="A261">
        <v>2010</v>
      </c>
      <c r="B261" t="s">
        <v>52</v>
      </c>
      <c r="C261">
        <v>2011</v>
      </c>
      <c r="D261">
        <v>1</v>
      </c>
      <c r="E261">
        <v>5</v>
      </c>
      <c r="F261" t="s">
        <v>12</v>
      </c>
      <c r="G261" s="42">
        <v>2621.982</v>
      </c>
      <c r="H261" s="42">
        <v>-125078.6534</v>
      </c>
      <c r="I261" s="42">
        <v>14905.7171</v>
      </c>
      <c r="J261" s="42">
        <v>-110172.9363</v>
      </c>
      <c r="K261" s="42">
        <v>2621.982</v>
      </c>
      <c r="L261" s="42">
        <v>-125078.6534</v>
      </c>
      <c r="M261" s="42">
        <v>-110172.9363</v>
      </c>
    </row>
    <row r="262" spans="1:13" x14ac:dyDescent="0.2">
      <c r="A262">
        <v>2008</v>
      </c>
      <c r="B262" t="s">
        <v>52</v>
      </c>
      <c r="C262">
        <v>2011</v>
      </c>
      <c r="D262">
        <v>1</v>
      </c>
      <c r="E262">
        <v>13</v>
      </c>
      <c r="F262" t="s">
        <v>11</v>
      </c>
      <c r="G262" s="42">
        <v>3642.5</v>
      </c>
      <c r="H262" s="42">
        <v>0</v>
      </c>
      <c r="I262" s="42">
        <v>0</v>
      </c>
      <c r="J262" s="42">
        <v>0</v>
      </c>
      <c r="K262" s="42">
        <v>4055.5021381626002</v>
      </c>
      <c r="L262" s="42">
        <v>0</v>
      </c>
      <c r="M262" s="42">
        <v>0</v>
      </c>
    </row>
    <row r="263" spans="1:13" x14ac:dyDescent="0.2">
      <c r="A263">
        <v>2009</v>
      </c>
      <c r="B263" t="s">
        <v>52</v>
      </c>
      <c r="C263">
        <v>2011</v>
      </c>
      <c r="D263">
        <v>1</v>
      </c>
      <c r="E263">
        <v>9</v>
      </c>
      <c r="F263" t="s">
        <v>13</v>
      </c>
      <c r="G263" s="42">
        <v>3097.4875000000002</v>
      </c>
      <c r="H263" s="42">
        <v>0</v>
      </c>
      <c r="I263" s="42">
        <v>-234.08750000000001</v>
      </c>
      <c r="J263" s="42">
        <v>-234.08750000000001</v>
      </c>
      <c r="K263" s="42">
        <v>3792.8734445294299</v>
      </c>
      <c r="L263" s="42">
        <v>0</v>
      </c>
      <c r="M263" s="42">
        <v>-286.64014380890399</v>
      </c>
    </row>
    <row r="264" spans="1:13" x14ac:dyDescent="0.2">
      <c r="A264">
        <v>2010</v>
      </c>
      <c r="B264" t="s">
        <v>52</v>
      </c>
      <c r="C264">
        <v>2011</v>
      </c>
      <c r="D264">
        <v>1</v>
      </c>
      <c r="E264">
        <v>5</v>
      </c>
      <c r="F264" t="s">
        <v>11</v>
      </c>
      <c r="G264" s="42">
        <v>33547.757400000002</v>
      </c>
      <c r="H264" s="42">
        <v>-268717.5624</v>
      </c>
      <c r="I264" s="42">
        <v>272890.09039999999</v>
      </c>
      <c r="J264" s="42">
        <v>4172.5280000000002</v>
      </c>
      <c r="K264" s="42">
        <v>37351.544781402903</v>
      </c>
      <c r="L264" s="42">
        <v>-299185.90223062201</v>
      </c>
      <c r="M264" s="42">
        <v>4645.62696651841</v>
      </c>
    </row>
    <row r="265" spans="1:13" x14ac:dyDescent="0.2">
      <c r="A265">
        <v>2008</v>
      </c>
      <c r="B265" t="s">
        <v>52</v>
      </c>
      <c r="C265">
        <v>2011</v>
      </c>
      <c r="D265">
        <v>1</v>
      </c>
      <c r="E265">
        <v>13</v>
      </c>
      <c r="F265" t="s">
        <v>12</v>
      </c>
      <c r="G265" s="42">
        <v>19888.268</v>
      </c>
      <c r="H265" s="42">
        <v>-79409.486000000004</v>
      </c>
      <c r="I265" s="42">
        <v>118475.446</v>
      </c>
      <c r="J265" s="42">
        <v>39065.96</v>
      </c>
      <c r="K265" s="42">
        <v>19888.268</v>
      </c>
      <c r="L265" s="42">
        <v>-79409.486000000004</v>
      </c>
      <c r="M265" s="42">
        <v>39065.96</v>
      </c>
    </row>
    <row r="266" spans="1:13" x14ac:dyDescent="0.2">
      <c r="A266">
        <v>2011</v>
      </c>
      <c r="B266" t="s">
        <v>52</v>
      </c>
      <c r="C266">
        <v>2011</v>
      </c>
      <c r="D266">
        <v>1</v>
      </c>
      <c r="E266">
        <v>1</v>
      </c>
      <c r="F266" t="s">
        <v>13</v>
      </c>
      <c r="G266" s="42">
        <v>263889.99680000002</v>
      </c>
      <c r="H266" s="42">
        <v>0</v>
      </c>
      <c r="I266" s="42">
        <v>0</v>
      </c>
      <c r="J266" s="42">
        <v>0</v>
      </c>
      <c r="K266" s="42">
        <v>323133.30114800303</v>
      </c>
      <c r="L266" s="42">
        <v>0</v>
      </c>
      <c r="M266" s="42">
        <v>0</v>
      </c>
    </row>
    <row r="267" spans="1:13" x14ac:dyDescent="0.2">
      <c r="A267">
        <v>2010</v>
      </c>
      <c r="B267" t="s">
        <v>52</v>
      </c>
      <c r="C267">
        <v>2011</v>
      </c>
      <c r="D267">
        <v>1</v>
      </c>
      <c r="E267">
        <v>5</v>
      </c>
      <c r="F267" t="s">
        <v>15</v>
      </c>
      <c r="G267" s="42">
        <v>5.2327000000000004</v>
      </c>
      <c r="H267" s="42">
        <v>0</v>
      </c>
      <c r="I267" s="42">
        <v>0</v>
      </c>
      <c r="J267" s="42">
        <v>0</v>
      </c>
      <c r="K267" s="42">
        <v>3.9849749044630798</v>
      </c>
      <c r="L267" s="42">
        <v>0</v>
      </c>
      <c r="M267" s="42">
        <v>0</v>
      </c>
    </row>
    <row r="268" spans="1:13" x14ac:dyDescent="0.2">
      <c r="A268">
        <v>2011</v>
      </c>
      <c r="B268" t="s">
        <v>52</v>
      </c>
      <c r="C268">
        <v>2011</v>
      </c>
      <c r="D268">
        <v>1</v>
      </c>
      <c r="E268">
        <v>1</v>
      </c>
      <c r="F268" t="s">
        <v>12</v>
      </c>
      <c r="G268" s="42">
        <v>774191.11360000004</v>
      </c>
      <c r="H268" s="42">
        <v>0</v>
      </c>
      <c r="I268" s="42">
        <v>0</v>
      </c>
      <c r="J268" s="42">
        <v>0</v>
      </c>
      <c r="K268" s="42">
        <v>774191.11360000004</v>
      </c>
      <c r="L268" s="42">
        <v>0</v>
      </c>
      <c r="M268" s="42">
        <v>0</v>
      </c>
    </row>
    <row r="269" spans="1:13" x14ac:dyDescent="0.2">
      <c r="A269">
        <v>2010</v>
      </c>
      <c r="B269" t="s">
        <v>52</v>
      </c>
      <c r="C269">
        <v>2011</v>
      </c>
      <c r="D269">
        <v>1</v>
      </c>
      <c r="E269">
        <v>5</v>
      </c>
      <c r="F269" t="s">
        <v>13</v>
      </c>
      <c r="G269" s="42">
        <v>1500.9985999999999</v>
      </c>
      <c r="H269" s="42">
        <v>-7353.7043000000003</v>
      </c>
      <c r="I269" s="42">
        <v>4747.1432999999997</v>
      </c>
      <c r="J269" s="42">
        <v>-2606.5610000000001</v>
      </c>
      <c r="K269" s="42">
        <v>1837.9727860777</v>
      </c>
      <c r="L269" s="42">
        <v>-9004.6109172004399</v>
      </c>
      <c r="M269" s="42">
        <v>-3191.7339451559001</v>
      </c>
    </row>
    <row r="270" spans="1:13" x14ac:dyDescent="0.2">
      <c r="A270">
        <v>2011</v>
      </c>
      <c r="B270" t="s">
        <v>52</v>
      </c>
      <c r="C270">
        <v>2011</v>
      </c>
      <c r="D270">
        <v>1</v>
      </c>
      <c r="E270">
        <v>1</v>
      </c>
      <c r="F270" t="s">
        <v>15</v>
      </c>
      <c r="G270" s="42">
        <v>7435.8</v>
      </c>
      <c r="H270" s="42">
        <v>0</v>
      </c>
      <c r="I270" s="42">
        <v>0</v>
      </c>
      <c r="J270" s="42">
        <v>0</v>
      </c>
      <c r="K270" s="42">
        <v>5662.7508541683301</v>
      </c>
      <c r="L270" s="42">
        <v>0</v>
      </c>
      <c r="M270" s="42">
        <v>0</v>
      </c>
    </row>
    <row r="271" spans="1:13" x14ac:dyDescent="0.2">
      <c r="A271">
        <v>2009</v>
      </c>
      <c r="B271" t="s">
        <v>52</v>
      </c>
      <c r="C271">
        <v>2011</v>
      </c>
      <c r="D271">
        <v>1</v>
      </c>
      <c r="E271">
        <v>9</v>
      </c>
      <c r="F271" t="s">
        <v>11</v>
      </c>
      <c r="G271" s="42">
        <v>531.20249999999999</v>
      </c>
      <c r="H271" s="42">
        <v>-3283.4425000000001</v>
      </c>
      <c r="I271" s="42">
        <v>45550.23</v>
      </c>
      <c r="J271" s="42">
        <v>42266.787499999999</v>
      </c>
      <c r="K271" s="42">
        <v>591.43249815986803</v>
      </c>
      <c r="L271" s="42">
        <v>-3655.7331720752099</v>
      </c>
      <c r="M271" s="42">
        <v>47059.175588061502</v>
      </c>
    </row>
    <row r="272" spans="1:13" x14ac:dyDescent="0.2">
      <c r="A272">
        <v>2011</v>
      </c>
      <c r="B272" t="s">
        <v>52</v>
      </c>
      <c r="C272">
        <v>2011</v>
      </c>
      <c r="D272">
        <v>1</v>
      </c>
      <c r="E272">
        <v>1</v>
      </c>
      <c r="F272" t="s">
        <v>11</v>
      </c>
      <c r="G272" s="42">
        <v>584500.19519999996</v>
      </c>
      <c r="H272" s="42">
        <v>0</v>
      </c>
      <c r="I272" s="42">
        <v>0</v>
      </c>
      <c r="J272" s="42">
        <v>0</v>
      </c>
      <c r="K272" s="42">
        <v>650773.31266714004</v>
      </c>
      <c r="L272" s="42">
        <v>0</v>
      </c>
      <c r="M272" s="42">
        <v>0</v>
      </c>
    </row>
    <row r="273" spans="1:13" x14ac:dyDescent="0.2">
      <c r="A273">
        <v>2009</v>
      </c>
      <c r="B273" t="s">
        <v>52</v>
      </c>
      <c r="C273">
        <v>2011</v>
      </c>
      <c r="D273">
        <v>1</v>
      </c>
      <c r="E273">
        <v>9</v>
      </c>
      <c r="F273" t="s">
        <v>12</v>
      </c>
      <c r="G273" s="42">
        <v>13629.0825</v>
      </c>
      <c r="H273" s="42">
        <v>-31170.5275</v>
      </c>
      <c r="I273" s="42">
        <v>215372.375</v>
      </c>
      <c r="J273" s="42">
        <v>184201.8475</v>
      </c>
      <c r="K273" s="42">
        <v>13629.0825</v>
      </c>
      <c r="L273" s="42">
        <v>-31170.5275</v>
      </c>
      <c r="M273" s="42">
        <v>184201.8475</v>
      </c>
    </row>
    <row r="274" spans="1:13" x14ac:dyDescent="0.2">
      <c r="A274">
        <v>2008</v>
      </c>
      <c r="B274" t="s">
        <v>53</v>
      </c>
      <c r="C274">
        <v>2011</v>
      </c>
      <c r="D274">
        <v>2</v>
      </c>
      <c r="E274">
        <v>14</v>
      </c>
      <c r="F274" t="s">
        <v>12</v>
      </c>
      <c r="G274" s="42">
        <v>2445.4699999999998</v>
      </c>
      <c r="H274" s="42">
        <v>-24846.76</v>
      </c>
      <c r="I274" s="42">
        <v>6369.0559999999996</v>
      </c>
      <c r="J274" s="42">
        <v>-18477.704000000002</v>
      </c>
      <c r="K274" s="42">
        <v>2445.4699999999998</v>
      </c>
      <c r="L274" s="42">
        <v>-24846.76</v>
      </c>
      <c r="M274" s="42">
        <v>-18477.704000000002</v>
      </c>
    </row>
    <row r="275" spans="1:13" x14ac:dyDescent="0.2">
      <c r="A275">
        <v>2010</v>
      </c>
      <c r="B275" t="s">
        <v>53</v>
      </c>
      <c r="C275">
        <v>2011</v>
      </c>
      <c r="D275">
        <v>2</v>
      </c>
      <c r="E275">
        <v>6</v>
      </c>
      <c r="F275" t="s">
        <v>12</v>
      </c>
      <c r="G275" s="42">
        <v>59531.556299999997</v>
      </c>
      <c r="H275" s="42">
        <v>-85023.000599999999</v>
      </c>
      <c r="I275" s="42">
        <v>-116702.9378</v>
      </c>
      <c r="J275" s="42">
        <v>-201725.93840000001</v>
      </c>
      <c r="K275" s="42">
        <v>59531.556299999997</v>
      </c>
      <c r="L275" s="42">
        <v>-85023.000599999999</v>
      </c>
      <c r="M275" s="42">
        <v>-201725.93840000001</v>
      </c>
    </row>
    <row r="276" spans="1:13" x14ac:dyDescent="0.2">
      <c r="A276">
        <v>2010</v>
      </c>
      <c r="B276" t="s">
        <v>53</v>
      </c>
      <c r="C276">
        <v>2011</v>
      </c>
      <c r="D276">
        <v>2</v>
      </c>
      <c r="E276">
        <v>6</v>
      </c>
      <c r="F276" t="s">
        <v>15</v>
      </c>
      <c r="G276" s="42">
        <v>-819.45370000000003</v>
      </c>
      <c r="H276" s="42">
        <v>0</v>
      </c>
      <c r="I276" s="42">
        <v>0</v>
      </c>
      <c r="J276" s="42">
        <v>0</v>
      </c>
      <c r="K276" s="42">
        <v>-624.05687883299697</v>
      </c>
      <c r="L276" s="42">
        <v>0</v>
      </c>
      <c r="M276" s="42">
        <v>0</v>
      </c>
    </row>
    <row r="277" spans="1:13" x14ac:dyDescent="0.2">
      <c r="A277">
        <v>2008</v>
      </c>
      <c r="B277" t="s">
        <v>53</v>
      </c>
      <c r="C277">
        <v>2011</v>
      </c>
      <c r="D277">
        <v>2</v>
      </c>
      <c r="E277">
        <v>14</v>
      </c>
      <c r="F277" t="s">
        <v>11</v>
      </c>
      <c r="G277" s="42">
        <v>0</v>
      </c>
      <c r="H277" s="42">
        <v>0</v>
      </c>
      <c r="I277" s="42">
        <v>69.623999999999995</v>
      </c>
      <c r="J277" s="42">
        <v>69.623999999999995</v>
      </c>
      <c r="K277" s="42">
        <v>0</v>
      </c>
      <c r="L277" s="42">
        <v>0</v>
      </c>
      <c r="M277" s="42">
        <v>77.518265166076304</v>
      </c>
    </row>
    <row r="278" spans="1:13" x14ac:dyDescent="0.2">
      <c r="A278">
        <v>2011</v>
      </c>
      <c r="B278" t="s">
        <v>53</v>
      </c>
      <c r="C278">
        <v>2011</v>
      </c>
      <c r="D278">
        <v>2</v>
      </c>
      <c r="E278">
        <v>2</v>
      </c>
      <c r="F278" t="s">
        <v>12</v>
      </c>
      <c r="G278" s="42">
        <v>1269586.5408000001</v>
      </c>
      <c r="H278" s="42">
        <v>0</v>
      </c>
      <c r="I278" s="42">
        <v>-3432.9168</v>
      </c>
      <c r="J278" s="42">
        <v>-3432.9168</v>
      </c>
      <c r="K278" s="42">
        <v>1269586.5408000001</v>
      </c>
      <c r="L278" s="42">
        <v>0</v>
      </c>
      <c r="M278" s="42">
        <v>-3432.9168</v>
      </c>
    </row>
    <row r="279" spans="1:13" x14ac:dyDescent="0.2">
      <c r="A279">
        <v>2010</v>
      </c>
      <c r="B279" t="s">
        <v>53</v>
      </c>
      <c r="C279">
        <v>2011</v>
      </c>
      <c r="D279">
        <v>2</v>
      </c>
      <c r="E279">
        <v>6</v>
      </c>
      <c r="F279" t="s">
        <v>11</v>
      </c>
      <c r="G279" s="42">
        <v>13142.751399999999</v>
      </c>
      <c r="H279" s="42">
        <v>-1366.0063</v>
      </c>
      <c r="I279" s="42">
        <v>230699.49590000001</v>
      </c>
      <c r="J279" s="42">
        <v>229333.4896</v>
      </c>
      <c r="K279" s="42">
        <v>14632.932437622299</v>
      </c>
      <c r="L279" s="42">
        <v>-1520.8899026475101</v>
      </c>
      <c r="M279" s="42">
        <v>255336.29579274901</v>
      </c>
    </row>
    <row r="280" spans="1:13" x14ac:dyDescent="0.2">
      <c r="A280">
        <v>2011</v>
      </c>
      <c r="B280" t="s">
        <v>53</v>
      </c>
      <c r="C280">
        <v>2011</v>
      </c>
      <c r="D280">
        <v>2</v>
      </c>
      <c r="E280">
        <v>2</v>
      </c>
      <c r="F280" t="s">
        <v>13</v>
      </c>
      <c r="G280" s="42">
        <v>328401.68640000001</v>
      </c>
      <c r="H280" s="42">
        <v>0</v>
      </c>
      <c r="I280" s="42">
        <v>0</v>
      </c>
      <c r="J280" s="42">
        <v>0</v>
      </c>
      <c r="K280" s="42">
        <v>402127.86507943698</v>
      </c>
      <c r="L280" s="42">
        <v>0</v>
      </c>
      <c r="M280" s="42">
        <v>0</v>
      </c>
    </row>
    <row r="281" spans="1:13" x14ac:dyDescent="0.2">
      <c r="A281">
        <v>2009</v>
      </c>
      <c r="B281" t="s">
        <v>53</v>
      </c>
      <c r="C281">
        <v>2011</v>
      </c>
      <c r="D281">
        <v>2</v>
      </c>
      <c r="E281">
        <v>10</v>
      </c>
      <c r="F281" t="s">
        <v>11</v>
      </c>
      <c r="G281" s="42">
        <v>372.84500000000003</v>
      </c>
      <c r="H281" s="42">
        <v>-3004.77</v>
      </c>
      <c r="I281" s="42">
        <v>4989.4674999999997</v>
      </c>
      <c r="J281" s="42">
        <v>1984.6975</v>
      </c>
      <c r="K281" s="42">
        <v>415.11975146279599</v>
      </c>
      <c r="L281" s="42">
        <v>-3345.4635990904098</v>
      </c>
      <c r="M281" s="42">
        <v>2209.7309416213998</v>
      </c>
    </row>
    <row r="282" spans="1:13" x14ac:dyDescent="0.2">
      <c r="A282">
        <v>2010</v>
      </c>
      <c r="B282" t="s">
        <v>53</v>
      </c>
      <c r="C282">
        <v>2011</v>
      </c>
      <c r="D282">
        <v>2</v>
      </c>
      <c r="E282">
        <v>6</v>
      </c>
      <c r="F282" t="s">
        <v>13</v>
      </c>
      <c r="G282" s="42">
        <v>5976.4426000000003</v>
      </c>
      <c r="H282" s="42">
        <v>-21.580500000000001</v>
      </c>
      <c r="I282" s="42">
        <v>-204.78530000000001</v>
      </c>
      <c r="J282" s="42">
        <v>-226.36580000000001</v>
      </c>
      <c r="K282" s="42">
        <v>7318.15396520388</v>
      </c>
      <c r="L282" s="42">
        <v>-26.425322255430402</v>
      </c>
      <c r="M282" s="42">
        <v>-277.18492215696102</v>
      </c>
    </row>
    <row r="283" spans="1:13" x14ac:dyDescent="0.2">
      <c r="A283">
        <v>2011</v>
      </c>
      <c r="B283" t="s">
        <v>53</v>
      </c>
      <c r="C283">
        <v>2011</v>
      </c>
      <c r="D283">
        <v>2</v>
      </c>
      <c r="E283">
        <v>2</v>
      </c>
      <c r="F283" t="s">
        <v>11</v>
      </c>
      <c r="G283" s="42">
        <v>191934.72</v>
      </c>
      <c r="H283" s="42">
        <v>0</v>
      </c>
      <c r="I283" s="42">
        <v>0</v>
      </c>
      <c r="J283" s="42">
        <v>0</v>
      </c>
      <c r="K283" s="42">
        <v>213697.09467333899</v>
      </c>
      <c r="L283" s="42">
        <v>0</v>
      </c>
      <c r="M283" s="42">
        <v>0</v>
      </c>
    </row>
    <row r="284" spans="1:13" x14ac:dyDescent="0.2">
      <c r="A284">
        <v>2009</v>
      </c>
      <c r="B284" t="s">
        <v>53</v>
      </c>
      <c r="C284">
        <v>2011</v>
      </c>
      <c r="D284">
        <v>2</v>
      </c>
      <c r="E284">
        <v>10</v>
      </c>
      <c r="F284" t="s">
        <v>12</v>
      </c>
      <c r="G284" s="42">
        <v>51382.962500000001</v>
      </c>
      <c r="H284" s="42">
        <v>-360780.72499999998</v>
      </c>
      <c r="I284" s="42">
        <v>332728.96000000002</v>
      </c>
      <c r="J284" s="42">
        <v>-28051.764999999999</v>
      </c>
      <c r="K284" s="42">
        <v>51382.962500000001</v>
      </c>
      <c r="L284" s="42">
        <v>-360780.72499999998</v>
      </c>
      <c r="M284" s="42">
        <v>-28051.764999999999</v>
      </c>
    </row>
    <row r="285" spans="1:13" x14ac:dyDescent="0.2">
      <c r="A285">
        <v>2010</v>
      </c>
      <c r="B285" t="s">
        <v>54</v>
      </c>
      <c r="C285">
        <v>2011</v>
      </c>
      <c r="D285">
        <v>2</v>
      </c>
      <c r="E285">
        <v>6</v>
      </c>
      <c r="F285" t="s">
        <v>13</v>
      </c>
      <c r="G285" s="42">
        <v>94759.921000000002</v>
      </c>
      <c r="H285" s="42">
        <v>0</v>
      </c>
      <c r="I285" s="42">
        <v>-1079304.8155</v>
      </c>
      <c r="J285" s="42">
        <v>-1079304.8155</v>
      </c>
      <c r="K285" s="42">
        <v>116033.523288344</v>
      </c>
      <c r="L285" s="42">
        <v>0</v>
      </c>
      <c r="M285" s="42">
        <v>-1321608.7468513399</v>
      </c>
    </row>
    <row r="286" spans="1:13" x14ac:dyDescent="0.2">
      <c r="A286">
        <v>2009</v>
      </c>
      <c r="B286" t="s">
        <v>54</v>
      </c>
      <c r="C286">
        <v>2011</v>
      </c>
      <c r="D286">
        <v>2</v>
      </c>
      <c r="E286">
        <v>10</v>
      </c>
      <c r="F286" t="s">
        <v>11</v>
      </c>
      <c r="G286" s="42">
        <v>14556.2875</v>
      </c>
      <c r="H286" s="42">
        <v>-74928.892500000002</v>
      </c>
      <c r="I286" s="42">
        <v>117367.925</v>
      </c>
      <c r="J286" s="42">
        <v>42439.032500000001</v>
      </c>
      <c r="K286" s="42">
        <v>16206.741271093901</v>
      </c>
      <c r="L286" s="42">
        <v>-83424.648934497105</v>
      </c>
      <c r="M286" s="42">
        <v>47250.9504585592</v>
      </c>
    </row>
    <row r="287" spans="1:13" x14ac:dyDescent="0.2">
      <c r="A287">
        <v>2011</v>
      </c>
      <c r="B287" t="s">
        <v>54</v>
      </c>
      <c r="C287">
        <v>2011</v>
      </c>
      <c r="D287">
        <v>2</v>
      </c>
      <c r="E287">
        <v>2</v>
      </c>
      <c r="F287" t="s">
        <v>11</v>
      </c>
      <c r="G287" s="42">
        <v>226114.40479999999</v>
      </c>
      <c r="H287" s="42">
        <v>0</v>
      </c>
      <c r="I287" s="42">
        <v>0</v>
      </c>
      <c r="J287" s="42">
        <v>0</v>
      </c>
      <c r="K287" s="42">
        <v>251752.217470353</v>
      </c>
      <c r="L287" s="42">
        <v>0</v>
      </c>
      <c r="M287" s="42">
        <v>0</v>
      </c>
    </row>
    <row r="288" spans="1:13" x14ac:dyDescent="0.2">
      <c r="A288">
        <v>2009</v>
      </c>
      <c r="B288" t="s">
        <v>54</v>
      </c>
      <c r="C288">
        <v>2011</v>
      </c>
      <c r="D288">
        <v>2</v>
      </c>
      <c r="E288">
        <v>10</v>
      </c>
      <c r="F288" t="s">
        <v>12</v>
      </c>
      <c r="G288" s="42">
        <v>-512.03250000000003</v>
      </c>
      <c r="H288" s="42">
        <v>-1111.8125</v>
      </c>
      <c r="I288" s="42">
        <v>-1337046.1274999999</v>
      </c>
      <c r="J288" s="42">
        <v>-1338157.94</v>
      </c>
      <c r="K288" s="42">
        <v>-512.03250000000003</v>
      </c>
      <c r="L288" s="42">
        <v>-1111.8125</v>
      </c>
      <c r="M288" s="42">
        <v>-1338157.94</v>
      </c>
    </row>
    <row r="289" spans="1:13" x14ac:dyDescent="0.2">
      <c r="A289">
        <v>2011</v>
      </c>
      <c r="B289" t="s">
        <v>54</v>
      </c>
      <c r="C289">
        <v>2011</v>
      </c>
      <c r="D289">
        <v>2</v>
      </c>
      <c r="E289">
        <v>2</v>
      </c>
      <c r="F289" t="s">
        <v>12</v>
      </c>
      <c r="G289" s="42">
        <v>2559565.5920000002</v>
      </c>
      <c r="H289" s="42">
        <v>0</v>
      </c>
      <c r="I289" s="42">
        <v>-132164.7776</v>
      </c>
      <c r="J289" s="42">
        <v>-132164.7776</v>
      </c>
      <c r="K289" s="42">
        <v>2559565.5920000002</v>
      </c>
      <c r="L289" s="42">
        <v>0</v>
      </c>
      <c r="M289" s="42">
        <v>-132164.7776</v>
      </c>
    </row>
    <row r="290" spans="1:13" x14ac:dyDescent="0.2">
      <c r="A290">
        <v>2011</v>
      </c>
      <c r="B290" t="s">
        <v>54</v>
      </c>
      <c r="C290">
        <v>2011</v>
      </c>
      <c r="D290">
        <v>2</v>
      </c>
      <c r="E290">
        <v>2</v>
      </c>
      <c r="F290" t="s">
        <v>13</v>
      </c>
      <c r="G290" s="42">
        <v>166332.1488</v>
      </c>
      <c r="H290" s="42">
        <v>0</v>
      </c>
      <c r="I290" s="42">
        <v>0</v>
      </c>
      <c r="J290" s="42">
        <v>0</v>
      </c>
      <c r="K290" s="42">
        <v>203673.71624745399</v>
      </c>
      <c r="L290" s="42">
        <v>0</v>
      </c>
      <c r="M290" s="42">
        <v>0</v>
      </c>
    </row>
    <row r="291" spans="1:13" x14ac:dyDescent="0.2">
      <c r="A291">
        <v>2009</v>
      </c>
      <c r="B291" t="s">
        <v>54</v>
      </c>
      <c r="C291">
        <v>2011</v>
      </c>
      <c r="D291">
        <v>2</v>
      </c>
      <c r="E291">
        <v>10</v>
      </c>
      <c r="F291" t="s">
        <v>13</v>
      </c>
      <c r="G291" s="42">
        <v>-6190.1875</v>
      </c>
      <c r="H291" s="42">
        <v>0</v>
      </c>
      <c r="I291" s="42">
        <v>0</v>
      </c>
      <c r="J291" s="42">
        <v>0</v>
      </c>
      <c r="K291" s="42">
        <v>-7579.8845953076598</v>
      </c>
      <c r="L291" s="42">
        <v>0</v>
      </c>
      <c r="M291" s="42">
        <v>0</v>
      </c>
    </row>
    <row r="292" spans="1:13" x14ac:dyDescent="0.2">
      <c r="A292">
        <v>2008</v>
      </c>
      <c r="B292" t="s">
        <v>54</v>
      </c>
      <c r="C292">
        <v>2011</v>
      </c>
      <c r="D292">
        <v>2</v>
      </c>
      <c r="E292">
        <v>14</v>
      </c>
      <c r="F292" t="s">
        <v>12</v>
      </c>
      <c r="G292" s="42">
        <v>57625.574000000001</v>
      </c>
      <c r="H292" s="42">
        <v>-14940.278</v>
      </c>
      <c r="I292" s="42">
        <v>2278.058</v>
      </c>
      <c r="J292" s="42">
        <v>-12662.22</v>
      </c>
      <c r="K292" s="42">
        <v>57625.574000000001</v>
      </c>
      <c r="L292" s="42">
        <v>-14940.278</v>
      </c>
      <c r="M292" s="42">
        <v>-12662.22</v>
      </c>
    </row>
    <row r="293" spans="1:13" x14ac:dyDescent="0.2">
      <c r="A293">
        <v>2010</v>
      </c>
      <c r="B293" t="s">
        <v>54</v>
      </c>
      <c r="C293">
        <v>2011</v>
      </c>
      <c r="D293">
        <v>2</v>
      </c>
      <c r="E293">
        <v>6</v>
      </c>
      <c r="F293" t="s">
        <v>11</v>
      </c>
      <c r="G293" s="42">
        <v>29266.166300000001</v>
      </c>
      <c r="H293" s="42">
        <v>-154676.74479999999</v>
      </c>
      <c r="I293" s="42">
        <v>152301.8107</v>
      </c>
      <c r="J293" s="42">
        <v>-2374.9340999999999</v>
      </c>
      <c r="K293" s="42">
        <v>32584.488676862598</v>
      </c>
      <c r="L293" s="42">
        <v>-172214.65182166899</v>
      </c>
      <c r="M293" s="42">
        <v>-2644.2142266424898</v>
      </c>
    </row>
    <row r="294" spans="1:13" x14ac:dyDescent="0.2">
      <c r="A294">
        <v>2010</v>
      </c>
      <c r="B294" t="s">
        <v>54</v>
      </c>
      <c r="C294">
        <v>2011</v>
      </c>
      <c r="D294">
        <v>2</v>
      </c>
      <c r="E294">
        <v>6</v>
      </c>
      <c r="F294" t="s">
        <v>12</v>
      </c>
      <c r="G294" s="42">
        <v>45337.429799999998</v>
      </c>
      <c r="H294" s="42">
        <v>-953625.89260000002</v>
      </c>
      <c r="I294" s="42">
        <v>-296440.91100000002</v>
      </c>
      <c r="J294" s="42">
        <v>-1250066.8036</v>
      </c>
      <c r="K294" s="42">
        <v>45337.429799999998</v>
      </c>
      <c r="L294" s="42">
        <v>-953625.89260000002</v>
      </c>
      <c r="M294" s="42">
        <v>-1250066.8036</v>
      </c>
    </row>
    <row r="295" spans="1:13" x14ac:dyDescent="0.2">
      <c r="A295">
        <v>2011</v>
      </c>
      <c r="B295" t="s">
        <v>55</v>
      </c>
      <c r="C295">
        <v>2011</v>
      </c>
      <c r="D295">
        <v>2</v>
      </c>
      <c r="E295">
        <v>2</v>
      </c>
      <c r="F295" t="s">
        <v>15</v>
      </c>
      <c r="G295" s="42">
        <v>23958.529600000002</v>
      </c>
      <c r="H295" s="42">
        <v>0</v>
      </c>
      <c r="I295" s="42">
        <v>0</v>
      </c>
      <c r="J295" s="42">
        <v>0</v>
      </c>
      <c r="K295" s="42">
        <v>18245.6741651224</v>
      </c>
      <c r="L295" s="42">
        <v>0</v>
      </c>
      <c r="M295" s="42">
        <v>0</v>
      </c>
    </row>
    <row r="296" spans="1:13" x14ac:dyDescent="0.2">
      <c r="A296">
        <v>2010</v>
      </c>
      <c r="B296" t="s">
        <v>55</v>
      </c>
      <c r="C296">
        <v>2011</v>
      </c>
      <c r="D296">
        <v>2</v>
      </c>
      <c r="E296">
        <v>6</v>
      </c>
      <c r="F296" t="s">
        <v>13</v>
      </c>
      <c r="G296" s="42">
        <v>66468.352199999994</v>
      </c>
      <c r="H296" s="42">
        <v>-751535.6</v>
      </c>
      <c r="I296" s="42">
        <v>-3489192.0819999999</v>
      </c>
      <c r="J296" s="42">
        <v>-4240727.682</v>
      </c>
      <c r="K296" s="42">
        <v>81390.497285625694</v>
      </c>
      <c r="L296" s="42">
        <v>-920255.34238911199</v>
      </c>
      <c r="M296" s="42">
        <v>-5192771.0476761097</v>
      </c>
    </row>
    <row r="297" spans="1:13" x14ac:dyDescent="0.2">
      <c r="A297">
        <v>2011</v>
      </c>
      <c r="B297" t="s">
        <v>55</v>
      </c>
      <c r="C297">
        <v>2011</v>
      </c>
      <c r="D297">
        <v>2</v>
      </c>
      <c r="E297">
        <v>2</v>
      </c>
      <c r="F297" t="s">
        <v>11</v>
      </c>
      <c r="G297" s="42">
        <v>267193.13280000002</v>
      </c>
      <c r="H297" s="42">
        <v>0</v>
      </c>
      <c r="I297" s="42">
        <v>-163932.16639999999</v>
      </c>
      <c r="J297" s="42">
        <v>-163932.16639999999</v>
      </c>
      <c r="K297" s="42">
        <v>297488.62632059399</v>
      </c>
      <c r="L297" s="42">
        <v>0</v>
      </c>
      <c r="M297" s="42">
        <v>-182519.49247737101</v>
      </c>
    </row>
    <row r="298" spans="1:13" x14ac:dyDescent="0.2">
      <c r="A298">
        <v>2009</v>
      </c>
      <c r="B298" t="s">
        <v>55</v>
      </c>
      <c r="C298">
        <v>2011</v>
      </c>
      <c r="D298">
        <v>2</v>
      </c>
      <c r="E298">
        <v>10</v>
      </c>
      <c r="F298" t="s">
        <v>12</v>
      </c>
      <c r="G298" s="42">
        <v>96394.494999999995</v>
      </c>
      <c r="H298" s="42">
        <v>-502770.71500000003</v>
      </c>
      <c r="I298" s="42">
        <v>567509.98499999999</v>
      </c>
      <c r="J298" s="42">
        <v>64739.27</v>
      </c>
      <c r="K298" s="42">
        <v>96394.494999999995</v>
      </c>
      <c r="L298" s="42">
        <v>-502770.71500000003</v>
      </c>
      <c r="M298" s="42">
        <v>64739.27</v>
      </c>
    </row>
    <row r="299" spans="1:13" x14ac:dyDescent="0.2">
      <c r="A299">
        <v>2012</v>
      </c>
      <c r="B299" t="s">
        <v>55</v>
      </c>
      <c r="C299">
        <v>2011</v>
      </c>
      <c r="D299">
        <v>2</v>
      </c>
      <c r="E299">
        <v>-2</v>
      </c>
      <c r="F299" t="s">
        <v>12</v>
      </c>
      <c r="G299" s="42">
        <v>31620</v>
      </c>
      <c r="H299" s="42">
        <v>0</v>
      </c>
      <c r="I299" s="42">
        <v>0</v>
      </c>
      <c r="J299" s="42">
        <v>0</v>
      </c>
      <c r="K299" s="42">
        <v>31620</v>
      </c>
      <c r="L299" s="42">
        <v>0</v>
      </c>
      <c r="M299" s="42">
        <v>0</v>
      </c>
    </row>
    <row r="300" spans="1:13" x14ac:dyDescent="0.2">
      <c r="A300">
        <v>2009</v>
      </c>
      <c r="B300" t="s">
        <v>55</v>
      </c>
      <c r="C300">
        <v>2011</v>
      </c>
      <c r="D300">
        <v>2</v>
      </c>
      <c r="E300">
        <v>10</v>
      </c>
      <c r="F300" t="s">
        <v>11</v>
      </c>
      <c r="G300" s="42">
        <v>2793.0675000000001</v>
      </c>
      <c r="H300" s="42">
        <v>3950.7575000000002</v>
      </c>
      <c r="I300" s="42">
        <v>-2029.75</v>
      </c>
      <c r="J300" s="42">
        <v>1921.0074999999999</v>
      </c>
      <c r="K300" s="42">
        <v>3109.7573694666999</v>
      </c>
      <c r="L300" s="42">
        <v>4398.7111842448603</v>
      </c>
      <c r="M300" s="42">
        <v>2138.8194986070998</v>
      </c>
    </row>
    <row r="301" spans="1:13" x14ac:dyDescent="0.2">
      <c r="A301">
        <v>2008</v>
      </c>
      <c r="B301" t="s">
        <v>55</v>
      </c>
      <c r="C301">
        <v>2011</v>
      </c>
      <c r="D301">
        <v>2</v>
      </c>
      <c r="E301">
        <v>14</v>
      </c>
      <c r="F301" t="s">
        <v>12</v>
      </c>
      <c r="G301" s="42">
        <v>36593.01</v>
      </c>
      <c r="H301" s="42">
        <v>-124567.772</v>
      </c>
      <c r="I301" s="42">
        <v>90838.576000000001</v>
      </c>
      <c r="J301" s="42">
        <v>-33729.196000000004</v>
      </c>
      <c r="K301" s="42">
        <v>36593.01</v>
      </c>
      <c r="L301" s="42">
        <v>-124567.772</v>
      </c>
      <c r="M301" s="42">
        <v>-33729.196000000004</v>
      </c>
    </row>
    <row r="302" spans="1:13" x14ac:dyDescent="0.2">
      <c r="A302">
        <v>2010</v>
      </c>
      <c r="B302" t="s">
        <v>55</v>
      </c>
      <c r="C302">
        <v>2011</v>
      </c>
      <c r="D302">
        <v>2</v>
      </c>
      <c r="E302">
        <v>6</v>
      </c>
      <c r="F302" t="s">
        <v>15</v>
      </c>
      <c r="G302" s="42">
        <v>15636.4915</v>
      </c>
      <c r="H302" s="42">
        <v>0</v>
      </c>
      <c r="I302" s="42">
        <v>0</v>
      </c>
      <c r="J302" s="42">
        <v>0</v>
      </c>
      <c r="K302" s="42">
        <v>11908.006616345299</v>
      </c>
      <c r="L302" s="42">
        <v>0</v>
      </c>
      <c r="M302" s="42">
        <v>0</v>
      </c>
    </row>
    <row r="303" spans="1:13" x14ac:dyDescent="0.2">
      <c r="A303">
        <v>2010</v>
      </c>
      <c r="B303" t="s">
        <v>55</v>
      </c>
      <c r="C303">
        <v>2011</v>
      </c>
      <c r="D303">
        <v>2</v>
      </c>
      <c r="E303">
        <v>6</v>
      </c>
      <c r="F303" t="s">
        <v>12</v>
      </c>
      <c r="G303" s="42">
        <v>-98595.289600000004</v>
      </c>
      <c r="H303" s="42">
        <v>-316881.51659999997</v>
      </c>
      <c r="I303" s="42">
        <v>-1079519.1059000001</v>
      </c>
      <c r="J303" s="42">
        <v>-1396400.6225000001</v>
      </c>
      <c r="K303" s="42">
        <v>-98595.289600000004</v>
      </c>
      <c r="L303" s="42">
        <v>-316881.51659999997</v>
      </c>
      <c r="M303" s="42">
        <v>-1396400.6225000001</v>
      </c>
    </row>
    <row r="304" spans="1:13" x14ac:dyDescent="0.2">
      <c r="A304">
        <v>2011</v>
      </c>
      <c r="B304" t="s">
        <v>55</v>
      </c>
      <c r="C304">
        <v>2011</v>
      </c>
      <c r="D304">
        <v>2</v>
      </c>
      <c r="E304">
        <v>2</v>
      </c>
      <c r="F304" t="s">
        <v>12</v>
      </c>
      <c r="G304" s="42">
        <v>6308162.0448000003</v>
      </c>
      <c r="H304" s="42">
        <v>-205699.67199999999</v>
      </c>
      <c r="I304" s="42">
        <v>-1259678.5024000001</v>
      </c>
      <c r="J304" s="42">
        <v>-1465378.1743999999</v>
      </c>
      <c r="K304" s="42">
        <v>6308162.0448000003</v>
      </c>
      <c r="L304" s="42">
        <v>-205699.67199999999</v>
      </c>
      <c r="M304" s="42">
        <v>-1465378.1743999999</v>
      </c>
    </row>
    <row r="305" spans="1:13" x14ac:dyDescent="0.2">
      <c r="A305">
        <v>2010</v>
      </c>
      <c r="B305" t="s">
        <v>55</v>
      </c>
      <c r="C305">
        <v>2011</v>
      </c>
      <c r="D305">
        <v>2</v>
      </c>
      <c r="E305">
        <v>6</v>
      </c>
      <c r="F305" t="s">
        <v>11</v>
      </c>
      <c r="G305" s="42">
        <v>48250.691200000001</v>
      </c>
      <c r="H305" s="42">
        <v>-98887.124400000001</v>
      </c>
      <c r="I305" s="42">
        <v>166257.489</v>
      </c>
      <c r="J305" s="42">
        <v>67370.364600000001</v>
      </c>
      <c r="K305" s="42">
        <v>53721.559733540998</v>
      </c>
      <c r="L305" s="42">
        <v>-110099.36703938201</v>
      </c>
      <c r="M305" s="42">
        <v>75009.103001810305</v>
      </c>
    </row>
    <row r="306" spans="1:13" x14ac:dyDescent="0.2">
      <c r="A306">
        <v>2011</v>
      </c>
      <c r="B306" t="s">
        <v>55</v>
      </c>
      <c r="C306">
        <v>2011</v>
      </c>
      <c r="D306">
        <v>2</v>
      </c>
      <c r="E306">
        <v>2</v>
      </c>
      <c r="F306" t="s">
        <v>13</v>
      </c>
      <c r="G306" s="42">
        <v>198896.16</v>
      </c>
      <c r="H306" s="42">
        <v>0</v>
      </c>
      <c r="I306" s="42">
        <v>-99126.668799999999</v>
      </c>
      <c r="J306" s="42">
        <v>-99126.668799999999</v>
      </c>
      <c r="K306" s="42">
        <v>243548.34797004901</v>
      </c>
      <c r="L306" s="42">
        <v>0</v>
      </c>
      <c r="M306" s="42">
        <v>-121380.60597054299</v>
      </c>
    </row>
    <row r="307" spans="1:13" x14ac:dyDescent="0.2">
      <c r="A307">
        <v>2009</v>
      </c>
      <c r="B307" t="s">
        <v>55</v>
      </c>
      <c r="C307">
        <v>2011</v>
      </c>
      <c r="D307">
        <v>2</v>
      </c>
      <c r="E307">
        <v>10</v>
      </c>
      <c r="F307" t="s">
        <v>13</v>
      </c>
      <c r="G307" s="42">
        <v>0</v>
      </c>
      <c r="H307" s="42">
        <v>0</v>
      </c>
      <c r="I307" s="42">
        <v>-597.66999999999996</v>
      </c>
      <c r="J307" s="42">
        <v>-597.66999999999996</v>
      </c>
      <c r="K307" s="42">
        <v>0</v>
      </c>
      <c r="L307" s="42">
        <v>0</v>
      </c>
      <c r="M307" s="42">
        <v>-731.84691515039401</v>
      </c>
    </row>
    <row r="308" spans="1:13" x14ac:dyDescent="0.2">
      <c r="A308">
        <v>2011</v>
      </c>
      <c r="B308" t="s">
        <v>56</v>
      </c>
      <c r="C308">
        <v>2011</v>
      </c>
      <c r="D308">
        <v>2</v>
      </c>
      <c r="E308">
        <v>2</v>
      </c>
      <c r="F308" t="s">
        <v>12</v>
      </c>
      <c r="G308" s="42">
        <v>6516881.4031999996</v>
      </c>
      <c r="H308" s="42">
        <v>-488296.07040000003</v>
      </c>
      <c r="I308" s="42">
        <v>-522115.82559999998</v>
      </c>
      <c r="J308" s="42">
        <v>-1010411.8959999999</v>
      </c>
      <c r="K308" s="42">
        <v>6516881.4031999996</v>
      </c>
      <c r="L308" s="42">
        <v>-488296.07040000003</v>
      </c>
      <c r="M308" s="42">
        <v>-1010411.8959999999</v>
      </c>
    </row>
    <row r="309" spans="1:13" x14ac:dyDescent="0.2">
      <c r="A309">
        <v>2011</v>
      </c>
      <c r="B309" t="s">
        <v>56</v>
      </c>
      <c r="C309">
        <v>2011</v>
      </c>
      <c r="D309">
        <v>2</v>
      </c>
      <c r="E309">
        <v>2</v>
      </c>
      <c r="F309" t="s">
        <v>13</v>
      </c>
      <c r="G309" s="42">
        <v>627587.09439999994</v>
      </c>
      <c r="H309" s="42">
        <v>0</v>
      </c>
      <c r="I309" s="42">
        <v>-34602.7232</v>
      </c>
      <c r="J309" s="42">
        <v>-34602.7232</v>
      </c>
      <c r="K309" s="42">
        <v>768480.39725072205</v>
      </c>
      <c r="L309" s="42">
        <v>0</v>
      </c>
      <c r="M309" s="42">
        <v>-42371.034567107199</v>
      </c>
    </row>
    <row r="310" spans="1:13" x14ac:dyDescent="0.2">
      <c r="A310">
        <v>2010</v>
      </c>
      <c r="B310" t="s">
        <v>56</v>
      </c>
      <c r="C310">
        <v>2011</v>
      </c>
      <c r="D310">
        <v>2</v>
      </c>
      <c r="E310">
        <v>6</v>
      </c>
      <c r="F310" t="s">
        <v>11</v>
      </c>
      <c r="G310" s="42">
        <v>22028.910899999999</v>
      </c>
      <c r="H310" s="42">
        <v>-28184.9588</v>
      </c>
      <c r="I310" s="42">
        <v>28184.9588</v>
      </c>
      <c r="J310" s="42">
        <v>0</v>
      </c>
      <c r="K310" s="42">
        <v>24526.642486298799</v>
      </c>
      <c r="L310" s="42">
        <v>-31380.689273143402</v>
      </c>
      <c r="M310" s="42">
        <v>0</v>
      </c>
    </row>
    <row r="311" spans="1:13" x14ac:dyDescent="0.2">
      <c r="A311">
        <v>2008</v>
      </c>
      <c r="B311" t="s">
        <v>56</v>
      </c>
      <c r="C311">
        <v>2011</v>
      </c>
      <c r="D311">
        <v>2</v>
      </c>
      <c r="E311">
        <v>14</v>
      </c>
      <c r="F311" t="s">
        <v>12</v>
      </c>
      <c r="G311" s="42">
        <v>3071.6280000000002</v>
      </c>
      <c r="H311" s="42">
        <v>-41329.370000000003</v>
      </c>
      <c r="I311" s="42">
        <v>24949.635999999999</v>
      </c>
      <c r="J311" s="42">
        <v>-16379.734</v>
      </c>
      <c r="K311" s="42">
        <v>3071.6280000000002</v>
      </c>
      <c r="L311" s="42">
        <v>-41329.370000000003</v>
      </c>
      <c r="M311" s="42">
        <v>-16379.734</v>
      </c>
    </row>
    <row r="312" spans="1:13" x14ac:dyDescent="0.2">
      <c r="A312">
        <v>2010</v>
      </c>
      <c r="B312" t="s">
        <v>56</v>
      </c>
      <c r="C312">
        <v>2011</v>
      </c>
      <c r="D312">
        <v>2</v>
      </c>
      <c r="E312">
        <v>6</v>
      </c>
      <c r="F312" t="s">
        <v>12</v>
      </c>
      <c r="G312" s="42">
        <v>2579.2701999999999</v>
      </c>
      <c r="H312" s="42">
        <v>-297195.82040000003</v>
      </c>
      <c r="I312" s="42">
        <v>-391441.77600000001</v>
      </c>
      <c r="J312" s="42">
        <v>-688637.59640000004</v>
      </c>
      <c r="K312" s="42">
        <v>2579.2701999999999</v>
      </c>
      <c r="L312" s="42">
        <v>-297195.82040000003</v>
      </c>
      <c r="M312" s="42">
        <v>-688637.59640000004</v>
      </c>
    </row>
    <row r="313" spans="1:13" x14ac:dyDescent="0.2">
      <c r="A313">
        <v>2010</v>
      </c>
      <c r="B313" t="s">
        <v>56</v>
      </c>
      <c r="C313">
        <v>2011</v>
      </c>
      <c r="D313">
        <v>2</v>
      </c>
      <c r="E313">
        <v>6</v>
      </c>
      <c r="F313" t="s">
        <v>13</v>
      </c>
      <c r="G313" s="42">
        <v>182658.46429999999</v>
      </c>
      <c r="H313" s="42">
        <v>-3469513.8818000001</v>
      </c>
      <c r="I313" s="42">
        <v>3235836.2411000002</v>
      </c>
      <c r="J313" s="42">
        <v>-233677.64069999999</v>
      </c>
      <c r="K313" s="42">
        <v>223665.289581313</v>
      </c>
      <c r="L313" s="42">
        <v>-4248419.7491371501</v>
      </c>
      <c r="M313" s="42">
        <v>-286138.27109595097</v>
      </c>
    </row>
    <row r="314" spans="1:13" x14ac:dyDescent="0.2">
      <c r="A314">
        <v>2009</v>
      </c>
      <c r="B314" t="s">
        <v>56</v>
      </c>
      <c r="C314">
        <v>2011</v>
      </c>
      <c r="D314">
        <v>2</v>
      </c>
      <c r="E314">
        <v>10</v>
      </c>
      <c r="F314" t="s">
        <v>11</v>
      </c>
      <c r="G314" s="42">
        <v>1684.385</v>
      </c>
      <c r="H314" s="42">
        <v>-1322.0725</v>
      </c>
      <c r="I314" s="42">
        <v>3472.9724999999999</v>
      </c>
      <c r="J314" s="42">
        <v>2150.9</v>
      </c>
      <c r="K314" s="42">
        <v>1875.36773342182</v>
      </c>
      <c r="L314" s="42">
        <v>-1471.9747015939499</v>
      </c>
      <c r="M314" s="42">
        <v>2394.7781877759599</v>
      </c>
    </row>
    <row r="315" spans="1:13" x14ac:dyDescent="0.2">
      <c r="A315">
        <v>2011</v>
      </c>
      <c r="B315" t="s">
        <v>56</v>
      </c>
      <c r="C315">
        <v>2011</v>
      </c>
      <c r="D315">
        <v>2</v>
      </c>
      <c r="E315">
        <v>2</v>
      </c>
      <c r="F315" t="s">
        <v>15</v>
      </c>
      <c r="G315" s="42">
        <v>888.59040000000005</v>
      </c>
      <c r="H315" s="42">
        <v>0</v>
      </c>
      <c r="I315" s="42">
        <v>-41450.113599999997</v>
      </c>
      <c r="J315" s="42">
        <v>-41450.113599999997</v>
      </c>
      <c r="K315" s="42">
        <v>676.70809416683801</v>
      </c>
      <c r="L315" s="42">
        <v>0</v>
      </c>
      <c r="M315" s="42">
        <v>-31566.430806876699</v>
      </c>
    </row>
    <row r="316" spans="1:13" x14ac:dyDescent="0.2">
      <c r="A316">
        <v>2009</v>
      </c>
      <c r="B316" t="s">
        <v>56</v>
      </c>
      <c r="C316">
        <v>2011</v>
      </c>
      <c r="D316">
        <v>2</v>
      </c>
      <c r="E316">
        <v>10</v>
      </c>
      <c r="F316" t="s">
        <v>12</v>
      </c>
      <c r="G316" s="42">
        <v>22249.615000000002</v>
      </c>
      <c r="H316" s="42">
        <v>-6859.4975000000004</v>
      </c>
      <c r="I316" s="42">
        <v>56216.415000000001</v>
      </c>
      <c r="J316" s="42">
        <v>49356.917500000003</v>
      </c>
      <c r="K316" s="42">
        <v>22249.615000000002</v>
      </c>
      <c r="L316" s="42">
        <v>-6859.4975000000004</v>
      </c>
      <c r="M316" s="42">
        <v>49356.917500000003</v>
      </c>
    </row>
    <row r="317" spans="1:13" x14ac:dyDescent="0.2">
      <c r="A317">
        <v>2008</v>
      </c>
      <c r="B317" t="s">
        <v>57</v>
      </c>
      <c r="C317">
        <v>2011</v>
      </c>
      <c r="D317">
        <v>3</v>
      </c>
      <c r="E317">
        <v>15</v>
      </c>
      <c r="F317" t="s">
        <v>12</v>
      </c>
      <c r="G317" s="42">
        <v>20981.042000000001</v>
      </c>
      <c r="H317" s="42">
        <v>-230878.734</v>
      </c>
      <c r="I317" s="42">
        <v>1193281.9040000001</v>
      </c>
      <c r="J317" s="42">
        <v>962403.17</v>
      </c>
      <c r="K317" s="42">
        <v>20981.042000000001</v>
      </c>
      <c r="L317" s="42">
        <v>-230878.734</v>
      </c>
      <c r="M317" s="42">
        <v>962403.17</v>
      </c>
    </row>
    <row r="318" spans="1:13" x14ac:dyDescent="0.2">
      <c r="A318">
        <v>2008</v>
      </c>
      <c r="B318" t="s">
        <v>57</v>
      </c>
      <c r="C318">
        <v>2011</v>
      </c>
      <c r="D318">
        <v>3</v>
      </c>
      <c r="E318">
        <v>15</v>
      </c>
      <c r="F318" t="s">
        <v>11</v>
      </c>
      <c r="G318" s="42">
        <v>-69.376000000000005</v>
      </c>
      <c r="H318" s="42">
        <v>0</v>
      </c>
      <c r="I318" s="42">
        <v>0</v>
      </c>
      <c r="J318" s="42">
        <v>0</v>
      </c>
      <c r="K318" s="42">
        <v>-77.242145871563096</v>
      </c>
      <c r="L318" s="42">
        <v>0</v>
      </c>
      <c r="M318" s="42">
        <v>0</v>
      </c>
    </row>
    <row r="319" spans="1:13" x14ac:dyDescent="0.2">
      <c r="A319">
        <v>2010</v>
      </c>
      <c r="B319" t="s">
        <v>57</v>
      </c>
      <c r="C319">
        <v>2011</v>
      </c>
      <c r="D319">
        <v>3</v>
      </c>
      <c r="E319">
        <v>7</v>
      </c>
      <c r="F319" t="s">
        <v>15</v>
      </c>
      <c r="G319" s="42">
        <v>16565.7768</v>
      </c>
      <c r="H319" s="42">
        <v>0</v>
      </c>
      <c r="I319" s="42">
        <v>0</v>
      </c>
      <c r="J319" s="42">
        <v>0</v>
      </c>
      <c r="K319" s="42">
        <v>12615.7060066384</v>
      </c>
      <c r="L319" s="42">
        <v>0</v>
      </c>
      <c r="M319" s="42">
        <v>0</v>
      </c>
    </row>
    <row r="320" spans="1:13" x14ac:dyDescent="0.2">
      <c r="A320">
        <v>2010</v>
      </c>
      <c r="B320" t="s">
        <v>57</v>
      </c>
      <c r="C320">
        <v>2011</v>
      </c>
      <c r="D320">
        <v>3</v>
      </c>
      <c r="E320">
        <v>7</v>
      </c>
      <c r="F320" t="s">
        <v>12</v>
      </c>
      <c r="G320" s="42">
        <v>122482.6609</v>
      </c>
      <c r="H320" s="42">
        <v>-1146407.0665</v>
      </c>
      <c r="I320" s="42">
        <v>-620313.03969999996</v>
      </c>
      <c r="J320" s="42">
        <v>-1766720.1062</v>
      </c>
      <c r="K320" s="42">
        <v>122482.6609</v>
      </c>
      <c r="L320" s="42">
        <v>-1146407.0665</v>
      </c>
      <c r="M320" s="42">
        <v>-1766720.1062</v>
      </c>
    </row>
    <row r="321" spans="1:13" x14ac:dyDescent="0.2">
      <c r="A321">
        <v>2011</v>
      </c>
      <c r="B321" t="s">
        <v>57</v>
      </c>
      <c r="C321">
        <v>2011</v>
      </c>
      <c r="D321">
        <v>3</v>
      </c>
      <c r="E321">
        <v>3</v>
      </c>
      <c r="F321" t="s">
        <v>13</v>
      </c>
      <c r="G321" s="42">
        <v>219731.87359999999</v>
      </c>
      <c r="H321" s="42">
        <v>0</v>
      </c>
      <c r="I321" s="42">
        <v>-17921.481599999999</v>
      </c>
      <c r="J321" s="42">
        <v>-17921.481599999999</v>
      </c>
      <c r="K321" s="42">
        <v>269061.679278492</v>
      </c>
      <c r="L321" s="42">
        <v>0</v>
      </c>
      <c r="M321" s="42">
        <v>-21944.854223709601</v>
      </c>
    </row>
    <row r="322" spans="1:13" x14ac:dyDescent="0.2">
      <c r="A322">
        <v>2011</v>
      </c>
      <c r="B322" t="s">
        <v>57</v>
      </c>
      <c r="C322">
        <v>2011</v>
      </c>
      <c r="D322">
        <v>3</v>
      </c>
      <c r="E322">
        <v>3</v>
      </c>
      <c r="F322" t="s">
        <v>12</v>
      </c>
      <c r="G322" s="42">
        <v>1736279.6368</v>
      </c>
      <c r="H322" s="42">
        <v>-753808.43839999998</v>
      </c>
      <c r="I322" s="42">
        <v>-1141494.8976</v>
      </c>
      <c r="J322" s="42">
        <v>-1895303.3359999999</v>
      </c>
      <c r="K322" s="42">
        <v>1736279.6368</v>
      </c>
      <c r="L322" s="42">
        <v>-753808.43839999998</v>
      </c>
      <c r="M322" s="42">
        <v>-1895303.3359999999</v>
      </c>
    </row>
    <row r="323" spans="1:13" x14ac:dyDescent="0.2">
      <c r="A323">
        <v>2010</v>
      </c>
      <c r="B323" t="s">
        <v>57</v>
      </c>
      <c r="C323">
        <v>2011</v>
      </c>
      <c r="D323">
        <v>3</v>
      </c>
      <c r="E323">
        <v>7</v>
      </c>
      <c r="F323" t="s">
        <v>11</v>
      </c>
      <c r="G323" s="42">
        <v>703.60469999999998</v>
      </c>
      <c r="H323" s="42">
        <v>-2428.2959000000001</v>
      </c>
      <c r="I323" s="42">
        <v>-75280.655700000003</v>
      </c>
      <c r="J323" s="42">
        <v>-77708.9516</v>
      </c>
      <c r="K323" s="42">
        <v>783.38239266197797</v>
      </c>
      <c r="L323" s="42">
        <v>-2703.6264144245602</v>
      </c>
      <c r="M323" s="42">
        <v>-86519.922956259194</v>
      </c>
    </row>
    <row r="324" spans="1:13" x14ac:dyDescent="0.2">
      <c r="A324">
        <v>2011</v>
      </c>
      <c r="B324" t="s">
        <v>57</v>
      </c>
      <c r="C324">
        <v>2011</v>
      </c>
      <c r="D324">
        <v>3</v>
      </c>
      <c r="E324">
        <v>3</v>
      </c>
      <c r="F324" t="s">
        <v>15</v>
      </c>
      <c r="G324" s="42">
        <v>53594.017599999999</v>
      </c>
      <c r="H324" s="42">
        <v>0</v>
      </c>
      <c r="I324" s="42">
        <v>-3227.2127999999998</v>
      </c>
      <c r="J324" s="42">
        <v>-3227.2127999999998</v>
      </c>
      <c r="K324" s="42">
        <v>40814.649256665398</v>
      </c>
      <c r="L324" s="42">
        <v>0</v>
      </c>
      <c r="M324" s="42">
        <v>-2457.6914440655901</v>
      </c>
    </row>
    <row r="325" spans="1:13" x14ac:dyDescent="0.2">
      <c r="A325">
        <v>2010</v>
      </c>
      <c r="B325" t="s">
        <v>57</v>
      </c>
      <c r="C325">
        <v>2011</v>
      </c>
      <c r="D325">
        <v>3</v>
      </c>
      <c r="E325">
        <v>7</v>
      </c>
      <c r="F325" t="s">
        <v>13</v>
      </c>
      <c r="G325" s="42">
        <v>-2886.0311000000002</v>
      </c>
      <c r="H325" s="42">
        <v>-249098.7341</v>
      </c>
      <c r="I325" s="42">
        <v>139729.23540000001</v>
      </c>
      <c r="J325" s="42">
        <v>-109369.4987</v>
      </c>
      <c r="K325" s="42">
        <v>-3533.94508267622</v>
      </c>
      <c r="L325" s="42">
        <v>-305021.39996813098</v>
      </c>
      <c r="M325" s="42">
        <v>-133922.951185671</v>
      </c>
    </row>
    <row r="326" spans="1:13" x14ac:dyDescent="0.2">
      <c r="A326">
        <v>2009</v>
      </c>
      <c r="B326" t="s">
        <v>57</v>
      </c>
      <c r="C326">
        <v>2011</v>
      </c>
      <c r="D326">
        <v>3</v>
      </c>
      <c r="E326">
        <v>11</v>
      </c>
      <c r="F326" t="s">
        <v>12</v>
      </c>
      <c r="G326" s="42">
        <v>-16493.924999999999</v>
      </c>
      <c r="H326" s="42">
        <v>-100688.38499999999</v>
      </c>
      <c r="I326" s="42">
        <v>109613.25</v>
      </c>
      <c r="J326" s="42">
        <v>8924.8649999999998</v>
      </c>
      <c r="K326" s="42">
        <v>-16493.924999999999</v>
      </c>
      <c r="L326" s="42">
        <v>-100688.38499999999</v>
      </c>
      <c r="M326" s="42">
        <v>8924.8649999999998</v>
      </c>
    </row>
    <row r="327" spans="1:13" x14ac:dyDescent="0.2">
      <c r="A327">
        <v>2011</v>
      </c>
      <c r="B327" t="s">
        <v>57</v>
      </c>
      <c r="C327">
        <v>2011</v>
      </c>
      <c r="D327">
        <v>3</v>
      </c>
      <c r="E327">
        <v>3</v>
      </c>
      <c r="F327" t="s">
        <v>11</v>
      </c>
      <c r="G327" s="42">
        <v>537.10720000000003</v>
      </c>
      <c r="H327" s="42">
        <v>0</v>
      </c>
      <c r="I327" s="42">
        <v>-484099.31520000001</v>
      </c>
      <c r="J327" s="42">
        <v>-484099.31520000001</v>
      </c>
      <c r="K327" s="42">
        <v>598.00669815306105</v>
      </c>
      <c r="L327" s="42">
        <v>0</v>
      </c>
      <c r="M327" s="42">
        <v>-538988.55398123502</v>
      </c>
    </row>
    <row r="328" spans="1:13" x14ac:dyDescent="0.2">
      <c r="A328">
        <v>2011</v>
      </c>
      <c r="B328" t="s">
        <v>58</v>
      </c>
      <c r="C328">
        <v>2011</v>
      </c>
      <c r="D328">
        <v>3</v>
      </c>
      <c r="E328">
        <v>3</v>
      </c>
      <c r="F328" t="s">
        <v>13</v>
      </c>
      <c r="G328" s="42">
        <v>118440.9296</v>
      </c>
      <c r="H328" s="42">
        <v>0</v>
      </c>
      <c r="I328" s="42">
        <v>-856276.68640000001</v>
      </c>
      <c r="J328" s="42">
        <v>-856276.68640000001</v>
      </c>
      <c r="K328" s="42">
        <v>145030.918325003</v>
      </c>
      <c r="L328" s="42">
        <v>0</v>
      </c>
      <c r="M328" s="42">
        <v>-1048510.80271226</v>
      </c>
    </row>
    <row r="329" spans="1:13" x14ac:dyDescent="0.2">
      <c r="A329">
        <v>2009</v>
      </c>
      <c r="B329" t="s">
        <v>58</v>
      </c>
      <c r="C329">
        <v>2011</v>
      </c>
      <c r="D329">
        <v>3</v>
      </c>
      <c r="E329">
        <v>11</v>
      </c>
      <c r="F329" t="s">
        <v>15</v>
      </c>
      <c r="G329" s="42">
        <v>54.545000000000002</v>
      </c>
      <c r="H329" s="42">
        <v>0</v>
      </c>
      <c r="I329" s="42">
        <v>0</v>
      </c>
      <c r="J329" s="42">
        <v>0</v>
      </c>
      <c r="K329" s="42">
        <v>41.538872124130698</v>
      </c>
      <c r="L329" s="42">
        <v>0</v>
      </c>
      <c r="M329" s="42">
        <v>0</v>
      </c>
    </row>
    <row r="330" spans="1:13" x14ac:dyDescent="0.2">
      <c r="A330">
        <v>2009</v>
      </c>
      <c r="B330" t="s">
        <v>58</v>
      </c>
      <c r="C330">
        <v>2011</v>
      </c>
      <c r="D330">
        <v>3</v>
      </c>
      <c r="E330">
        <v>11</v>
      </c>
      <c r="F330" t="s">
        <v>13</v>
      </c>
      <c r="G330" s="42">
        <v>44886.18</v>
      </c>
      <c r="H330" s="42">
        <v>-6126.18</v>
      </c>
      <c r="I330" s="42">
        <v>6908.6575000000003</v>
      </c>
      <c r="J330" s="42">
        <v>782.47749999999996</v>
      </c>
      <c r="K330" s="42">
        <v>54963.127421294899</v>
      </c>
      <c r="L330" s="42">
        <v>-7501.50741154155</v>
      </c>
      <c r="M330" s="42">
        <v>958.14369894689798</v>
      </c>
    </row>
    <row r="331" spans="1:13" x14ac:dyDescent="0.2">
      <c r="A331">
        <v>2010</v>
      </c>
      <c r="B331" t="s">
        <v>58</v>
      </c>
      <c r="C331">
        <v>2011</v>
      </c>
      <c r="D331">
        <v>3</v>
      </c>
      <c r="E331">
        <v>7</v>
      </c>
      <c r="F331" t="s">
        <v>11</v>
      </c>
      <c r="G331" s="42">
        <v>30769.3943</v>
      </c>
      <c r="H331" s="42">
        <v>-140541.9884</v>
      </c>
      <c r="I331" s="42">
        <v>142956.867</v>
      </c>
      <c r="J331" s="42">
        <v>2414.8786</v>
      </c>
      <c r="K331" s="42">
        <v>34258.159059332298</v>
      </c>
      <c r="L331" s="42">
        <v>-156477.236639073</v>
      </c>
      <c r="M331" s="42">
        <v>2688.68780389927</v>
      </c>
    </row>
    <row r="332" spans="1:13" x14ac:dyDescent="0.2">
      <c r="A332">
        <v>2009</v>
      </c>
      <c r="B332" t="s">
        <v>58</v>
      </c>
      <c r="C332">
        <v>2011</v>
      </c>
      <c r="D332">
        <v>3</v>
      </c>
      <c r="E332">
        <v>11</v>
      </c>
      <c r="F332" t="s">
        <v>12</v>
      </c>
      <c r="G332" s="42">
        <v>106119.19</v>
      </c>
      <c r="H332" s="42">
        <v>-390889.17749999999</v>
      </c>
      <c r="I332" s="42">
        <v>409186.2475</v>
      </c>
      <c r="J332" s="42">
        <v>18297.07</v>
      </c>
      <c r="K332" s="42">
        <v>106119.19</v>
      </c>
      <c r="L332" s="42">
        <v>-390889.17749999999</v>
      </c>
      <c r="M332" s="42">
        <v>18297.07</v>
      </c>
    </row>
    <row r="333" spans="1:13" x14ac:dyDescent="0.2">
      <c r="A333">
        <v>2010</v>
      </c>
      <c r="B333" t="s">
        <v>58</v>
      </c>
      <c r="C333">
        <v>2011</v>
      </c>
      <c r="D333">
        <v>3</v>
      </c>
      <c r="E333">
        <v>7</v>
      </c>
      <c r="F333" t="s">
        <v>15</v>
      </c>
      <c r="G333" s="42">
        <v>7400.9387999999999</v>
      </c>
      <c r="H333" s="42">
        <v>0</v>
      </c>
      <c r="I333" s="42">
        <v>0</v>
      </c>
      <c r="J333" s="42">
        <v>0</v>
      </c>
      <c r="K333" s="42">
        <v>5636.2022259000396</v>
      </c>
      <c r="L333" s="42">
        <v>0</v>
      </c>
      <c r="M333" s="42">
        <v>0</v>
      </c>
    </row>
    <row r="334" spans="1:13" x14ac:dyDescent="0.2">
      <c r="A334">
        <v>2009</v>
      </c>
      <c r="B334" t="s">
        <v>58</v>
      </c>
      <c r="C334">
        <v>2011</v>
      </c>
      <c r="D334">
        <v>3</v>
      </c>
      <c r="E334">
        <v>11</v>
      </c>
      <c r="F334" t="s">
        <v>11</v>
      </c>
      <c r="G334" s="42">
        <v>36739.14</v>
      </c>
      <c r="H334" s="42">
        <v>0</v>
      </c>
      <c r="I334" s="42">
        <v>4293</v>
      </c>
      <c r="J334" s="42">
        <v>4293</v>
      </c>
      <c r="K334" s="42">
        <v>40904.779910571</v>
      </c>
      <c r="L334" s="42">
        <v>0</v>
      </c>
      <c r="M334" s="42">
        <v>4779.7585941337102</v>
      </c>
    </row>
    <row r="335" spans="1:13" x14ac:dyDescent="0.2">
      <c r="A335">
        <v>2011</v>
      </c>
      <c r="B335" t="s">
        <v>58</v>
      </c>
      <c r="C335">
        <v>2011</v>
      </c>
      <c r="D335">
        <v>3</v>
      </c>
      <c r="E335">
        <v>3</v>
      </c>
      <c r="F335" t="s">
        <v>12</v>
      </c>
      <c r="G335" s="42">
        <v>464904.64</v>
      </c>
      <c r="H335" s="42">
        <v>-2884821.4</v>
      </c>
      <c r="I335" s="42">
        <v>-1033250.1424</v>
      </c>
      <c r="J335" s="42">
        <v>-3918071.5424000002</v>
      </c>
      <c r="K335" s="42">
        <v>464904.64</v>
      </c>
      <c r="L335" s="42">
        <v>-2884821.4</v>
      </c>
      <c r="M335" s="42">
        <v>-3918071.5424000002</v>
      </c>
    </row>
    <row r="336" spans="1:13" x14ac:dyDescent="0.2">
      <c r="A336">
        <v>2010</v>
      </c>
      <c r="B336" t="s">
        <v>58</v>
      </c>
      <c r="C336">
        <v>2011</v>
      </c>
      <c r="D336">
        <v>3</v>
      </c>
      <c r="E336">
        <v>7</v>
      </c>
      <c r="F336" t="s">
        <v>13</v>
      </c>
      <c r="G336" s="42">
        <v>2819.7332000000001</v>
      </c>
      <c r="H336" s="42">
        <v>-233261.84160000001</v>
      </c>
      <c r="I336" s="42">
        <v>-613599.51939999999</v>
      </c>
      <c r="J336" s="42">
        <v>-846861.36100000003</v>
      </c>
      <c r="K336" s="42">
        <v>3452.7633041095401</v>
      </c>
      <c r="L336" s="42">
        <v>-285629.12509789597</v>
      </c>
      <c r="M336" s="42">
        <v>-1036981.73675759</v>
      </c>
    </row>
    <row r="337" spans="1:13" x14ac:dyDescent="0.2">
      <c r="A337">
        <v>2008</v>
      </c>
      <c r="B337" t="s">
        <v>58</v>
      </c>
      <c r="C337">
        <v>2011</v>
      </c>
      <c r="D337">
        <v>3</v>
      </c>
      <c r="E337">
        <v>15</v>
      </c>
      <c r="F337" t="s">
        <v>11</v>
      </c>
      <c r="G337" s="42">
        <v>0</v>
      </c>
      <c r="H337" s="42">
        <v>-364.79199999999997</v>
      </c>
      <c r="I337" s="42">
        <v>501.06799999999998</v>
      </c>
      <c r="J337" s="42">
        <v>136.27600000000001</v>
      </c>
      <c r="K337" s="42">
        <v>0</v>
      </c>
      <c r="L337" s="42">
        <v>-406.153668080881</v>
      </c>
      <c r="M337" s="42">
        <v>151.727552335002</v>
      </c>
    </row>
    <row r="338" spans="1:13" x14ac:dyDescent="0.2">
      <c r="A338">
        <v>2010</v>
      </c>
      <c r="B338" t="s">
        <v>58</v>
      </c>
      <c r="C338">
        <v>2011</v>
      </c>
      <c r="D338">
        <v>3</v>
      </c>
      <c r="E338">
        <v>7</v>
      </c>
      <c r="F338" t="s">
        <v>12</v>
      </c>
      <c r="G338" s="42">
        <v>-20753.184600000001</v>
      </c>
      <c r="H338" s="42">
        <v>-209400.57339999999</v>
      </c>
      <c r="I338" s="42">
        <v>68977.854200000002</v>
      </c>
      <c r="J338" s="42">
        <v>-140422.71919999999</v>
      </c>
      <c r="K338" s="42">
        <v>-20753.184600000001</v>
      </c>
      <c r="L338" s="42">
        <v>-209400.57339999999</v>
      </c>
      <c r="M338" s="42">
        <v>-140422.71919999999</v>
      </c>
    </row>
    <row r="339" spans="1:13" x14ac:dyDescent="0.2">
      <c r="A339">
        <v>2011</v>
      </c>
      <c r="B339" t="s">
        <v>58</v>
      </c>
      <c r="C339">
        <v>2011</v>
      </c>
      <c r="D339">
        <v>3</v>
      </c>
      <c r="E339">
        <v>3</v>
      </c>
      <c r="F339" t="s">
        <v>15</v>
      </c>
      <c r="G339" s="42">
        <v>324.82560000000001</v>
      </c>
      <c r="H339" s="42">
        <v>0</v>
      </c>
      <c r="I339" s="42">
        <v>0</v>
      </c>
      <c r="J339" s="42">
        <v>0</v>
      </c>
      <c r="K339" s="42">
        <v>247.371694216592</v>
      </c>
      <c r="L339" s="42">
        <v>0</v>
      </c>
      <c r="M339" s="42">
        <v>0</v>
      </c>
    </row>
    <row r="340" spans="1:13" x14ac:dyDescent="0.2">
      <c r="A340">
        <v>2008</v>
      </c>
      <c r="B340" t="s">
        <v>58</v>
      </c>
      <c r="C340">
        <v>2011</v>
      </c>
      <c r="D340">
        <v>3</v>
      </c>
      <c r="E340">
        <v>15</v>
      </c>
      <c r="F340" t="s">
        <v>12</v>
      </c>
      <c r="G340" s="42">
        <v>8327.3340000000007</v>
      </c>
      <c r="H340" s="42">
        <v>-33402.959999999999</v>
      </c>
      <c r="I340" s="42">
        <v>71175.745999999999</v>
      </c>
      <c r="J340" s="42">
        <v>37772.786</v>
      </c>
      <c r="K340" s="42">
        <v>8327.3340000000007</v>
      </c>
      <c r="L340" s="42">
        <v>-33402.959999999999</v>
      </c>
      <c r="M340" s="42">
        <v>37772.786</v>
      </c>
    </row>
    <row r="341" spans="1:13" x14ac:dyDescent="0.2">
      <c r="A341">
        <v>2011</v>
      </c>
      <c r="B341" t="s">
        <v>59</v>
      </c>
      <c r="C341">
        <v>2011</v>
      </c>
      <c r="D341">
        <v>3</v>
      </c>
      <c r="E341">
        <v>3</v>
      </c>
      <c r="F341" t="s">
        <v>15</v>
      </c>
      <c r="G341" s="42">
        <v>3883.8416000000002</v>
      </c>
      <c r="H341" s="42">
        <v>0</v>
      </c>
      <c r="I341" s="42">
        <v>0</v>
      </c>
      <c r="J341" s="42">
        <v>0</v>
      </c>
      <c r="K341" s="42">
        <v>2957.7486400729499</v>
      </c>
      <c r="L341" s="42">
        <v>0</v>
      </c>
      <c r="M341" s="42">
        <v>0</v>
      </c>
    </row>
    <row r="342" spans="1:13" x14ac:dyDescent="0.2">
      <c r="A342">
        <v>2010</v>
      </c>
      <c r="B342" t="s">
        <v>59</v>
      </c>
      <c r="C342">
        <v>2011</v>
      </c>
      <c r="D342">
        <v>3</v>
      </c>
      <c r="E342">
        <v>7</v>
      </c>
      <c r="F342" t="s">
        <v>12</v>
      </c>
      <c r="G342" s="42">
        <v>9518.5174000000006</v>
      </c>
      <c r="H342" s="42">
        <v>-192326.27160000001</v>
      </c>
      <c r="I342" s="42">
        <v>147118.52669999999</v>
      </c>
      <c r="J342" s="42">
        <v>-45207.744899999998</v>
      </c>
      <c r="K342" s="42">
        <v>9518.5174000000006</v>
      </c>
      <c r="L342" s="42">
        <v>-192326.27160000001</v>
      </c>
      <c r="M342" s="42">
        <v>-45207.744899999998</v>
      </c>
    </row>
    <row r="343" spans="1:13" x14ac:dyDescent="0.2">
      <c r="A343">
        <v>2011</v>
      </c>
      <c r="B343" t="s">
        <v>59</v>
      </c>
      <c r="C343">
        <v>2011</v>
      </c>
      <c r="D343">
        <v>3</v>
      </c>
      <c r="E343">
        <v>3</v>
      </c>
      <c r="F343" t="s">
        <v>12</v>
      </c>
      <c r="G343" s="42">
        <v>203172.24</v>
      </c>
      <c r="H343" s="42">
        <v>-994417.93920000002</v>
      </c>
      <c r="I343" s="42">
        <v>1387054.4720000001</v>
      </c>
      <c r="J343" s="42">
        <v>392636.53279999999</v>
      </c>
      <c r="K343" s="42">
        <v>203172.24</v>
      </c>
      <c r="L343" s="42">
        <v>-994417.93920000002</v>
      </c>
      <c r="M343" s="42">
        <v>392636.53279999999</v>
      </c>
    </row>
    <row r="344" spans="1:13" x14ac:dyDescent="0.2">
      <c r="A344">
        <v>2008</v>
      </c>
      <c r="B344" t="s">
        <v>59</v>
      </c>
      <c r="C344">
        <v>2011</v>
      </c>
      <c r="D344">
        <v>3</v>
      </c>
      <c r="E344">
        <v>15</v>
      </c>
      <c r="F344" t="s">
        <v>12</v>
      </c>
      <c r="G344" s="42">
        <v>15281.5</v>
      </c>
      <c r="H344" s="42">
        <v>-122308.56200000001</v>
      </c>
      <c r="I344" s="42">
        <v>114470.516</v>
      </c>
      <c r="J344" s="42">
        <v>-7838.0460000000003</v>
      </c>
      <c r="K344" s="42">
        <v>15281.5</v>
      </c>
      <c r="L344" s="42">
        <v>-122308.56200000001</v>
      </c>
      <c r="M344" s="42">
        <v>-7838.0460000000003</v>
      </c>
    </row>
    <row r="345" spans="1:13" x14ac:dyDescent="0.2">
      <c r="A345">
        <v>2010</v>
      </c>
      <c r="B345" t="s">
        <v>59</v>
      </c>
      <c r="C345">
        <v>2011</v>
      </c>
      <c r="D345">
        <v>3</v>
      </c>
      <c r="E345">
        <v>7</v>
      </c>
      <c r="F345" t="s">
        <v>13</v>
      </c>
      <c r="G345" s="42">
        <v>2607.5655999999999</v>
      </c>
      <c r="H345" s="42">
        <v>-141539.97500000001</v>
      </c>
      <c r="I345" s="42">
        <v>-205199.98620000001</v>
      </c>
      <c r="J345" s="42">
        <v>-346739.96120000002</v>
      </c>
      <c r="K345" s="42">
        <v>3192.9640778561502</v>
      </c>
      <c r="L345" s="42">
        <v>-173315.69942311599</v>
      </c>
      <c r="M345" s="42">
        <v>-424583.08257665101</v>
      </c>
    </row>
    <row r="346" spans="1:13" x14ac:dyDescent="0.2">
      <c r="A346">
        <v>2009</v>
      </c>
      <c r="B346" t="s">
        <v>59</v>
      </c>
      <c r="C346">
        <v>2011</v>
      </c>
      <c r="D346">
        <v>3</v>
      </c>
      <c r="E346">
        <v>11</v>
      </c>
      <c r="F346" t="s">
        <v>12</v>
      </c>
      <c r="G346" s="42">
        <v>-0.74750000000000005</v>
      </c>
      <c r="H346" s="42">
        <v>-9633.2049999999999</v>
      </c>
      <c r="I346" s="42">
        <v>-16945.802500000002</v>
      </c>
      <c r="J346" s="42">
        <v>-26579.0075</v>
      </c>
      <c r="K346" s="42">
        <v>-0.74750000000000005</v>
      </c>
      <c r="L346" s="42">
        <v>-9633.2049999999999</v>
      </c>
      <c r="M346" s="42">
        <v>-26579.0075</v>
      </c>
    </row>
    <row r="347" spans="1:13" x14ac:dyDescent="0.2">
      <c r="A347">
        <v>2011</v>
      </c>
      <c r="B347" t="s">
        <v>59</v>
      </c>
      <c r="C347">
        <v>2011</v>
      </c>
      <c r="D347">
        <v>3</v>
      </c>
      <c r="E347">
        <v>3</v>
      </c>
      <c r="F347" t="s">
        <v>13</v>
      </c>
      <c r="G347" s="42">
        <v>-327.536</v>
      </c>
      <c r="H347" s="42">
        <v>0</v>
      </c>
      <c r="I347" s="42">
        <v>-11294.308800000001</v>
      </c>
      <c r="J347" s="42">
        <v>-11294.308800000001</v>
      </c>
      <c r="K347" s="42">
        <v>-401.06783208241899</v>
      </c>
      <c r="L347" s="42">
        <v>0</v>
      </c>
      <c r="M347" s="42">
        <v>-13829.881128442001</v>
      </c>
    </row>
    <row r="348" spans="1:13" x14ac:dyDescent="0.2">
      <c r="A348">
        <v>2010</v>
      </c>
      <c r="B348" t="s">
        <v>59</v>
      </c>
      <c r="C348">
        <v>2011</v>
      </c>
      <c r="D348">
        <v>3</v>
      </c>
      <c r="E348">
        <v>7</v>
      </c>
      <c r="F348" t="s">
        <v>11</v>
      </c>
      <c r="G348" s="42">
        <v>9840.7296000000006</v>
      </c>
      <c r="H348" s="42">
        <v>-44466.243900000001</v>
      </c>
      <c r="I348" s="42">
        <v>19351.999599999999</v>
      </c>
      <c r="J348" s="42">
        <v>-25114.244299999998</v>
      </c>
      <c r="K348" s="42">
        <v>10956.513365512599</v>
      </c>
      <c r="L348" s="42">
        <v>-49508.015706934697</v>
      </c>
      <c r="M348" s="42">
        <v>-27961.8041062423</v>
      </c>
    </row>
    <row r="349" spans="1:13" x14ac:dyDescent="0.2">
      <c r="A349">
        <v>2011</v>
      </c>
      <c r="B349" t="s">
        <v>60</v>
      </c>
      <c r="C349">
        <v>2011</v>
      </c>
      <c r="D349">
        <v>3</v>
      </c>
      <c r="E349">
        <v>3</v>
      </c>
      <c r="F349" t="s">
        <v>12</v>
      </c>
      <c r="G349" s="42">
        <v>122792.0576</v>
      </c>
      <c r="H349" s="42">
        <v>-1151468.9583999999</v>
      </c>
      <c r="I349" s="42">
        <v>-197893.3456</v>
      </c>
      <c r="J349" s="42">
        <v>-1349362.304</v>
      </c>
      <c r="K349" s="42">
        <v>122792.0576</v>
      </c>
      <c r="L349" s="42">
        <v>-1151468.9583999999</v>
      </c>
      <c r="M349" s="42">
        <v>-1349362.304</v>
      </c>
    </row>
    <row r="350" spans="1:13" x14ac:dyDescent="0.2">
      <c r="A350">
        <v>2010</v>
      </c>
      <c r="B350" t="s">
        <v>60</v>
      </c>
      <c r="C350">
        <v>2011</v>
      </c>
      <c r="D350">
        <v>3</v>
      </c>
      <c r="E350">
        <v>7</v>
      </c>
      <c r="F350" t="s">
        <v>13</v>
      </c>
      <c r="G350" s="42">
        <v>20974.9709</v>
      </c>
      <c r="H350" s="42">
        <v>-217457.30910000001</v>
      </c>
      <c r="I350" s="42">
        <v>-46689.390500000001</v>
      </c>
      <c r="J350" s="42">
        <v>-264146.69959999999</v>
      </c>
      <c r="K350" s="42">
        <v>25683.851872327999</v>
      </c>
      <c r="L350" s="42">
        <v>-266276.47504766902</v>
      </c>
      <c r="M350" s="42">
        <v>-323447.63372666802</v>
      </c>
    </row>
    <row r="351" spans="1:13" x14ac:dyDescent="0.2">
      <c r="A351">
        <v>2011</v>
      </c>
      <c r="B351" t="s">
        <v>60</v>
      </c>
      <c r="C351">
        <v>2011</v>
      </c>
      <c r="D351">
        <v>3</v>
      </c>
      <c r="E351">
        <v>3</v>
      </c>
      <c r="F351" t="s">
        <v>11</v>
      </c>
      <c r="G351" s="42">
        <v>12807.1392</v>
      </c>
      <c r="H351" s="42">
        <v>0</v>
      </c>
      <c r="I351" s="42">
        <v>-50245.2592</v>
      </c>
      <c r="J351" s="42">
        <v>-50245.2592</v>
      </c>
      <c r="K351" s="42">
        <v>14259.267099340001</v>
      </c>
      <c r="L351" s="42">
        <v>0</v>
      </c>
      <c r="M351" s="42">
        <v>-55942.280334422503</v>
      </c>
    </row>
    <row r="352" spans="1:13" x14ac:dyDescent="0.2">
      <c r="A352">
        <v>2008</v>
      </c>
      <c r="B352" t="s">
        <v>60</v>
      </c>
      <c r="C352">
        <v>2011</v>
      </c>
      <c r="D352">
        <v>3</v>
      </c>
      <c r="E352">
        <v>15</v>
      </c>
      <c r="F352" t="s">
        <v>12</v>
      </c>
      <c r="G352" s="42">
        <v>7948.0540000000001</v>
      </c>
      <c r="H352" s="42">
        <v>-132095.14199999999</v>
      </c>
      <c r="I352" s="42">
        <v>100459.212</v>
      </c>
      <c r="J352" s="42">
        <v>-31635.93</v>
      </c>
      <c r="K352" s="42">
        <v>7948.0540000000001</v>
      </c>
      <c r="L352" s="42">
        <v>-132095.14199999999</v>
      </c>
      <c r="M352" s="42">
        <v>-31635.93</v>
      </c>
    </row>
    <row r="353" spans="1:13" x14ac:dyDescent="0.2">
      <c r="A353">
        <v>2011</v>
      </c>
      <c r="B353" t="s">
        <v>60</v>
      </c>
      <c r="C353">
        <v>2011</v>
      </c>
      <c r="D353">
        <v>3</v>
      </c>
      <c r="E353">
        <v>3</v>
      </c>
      <c r="F353" t="s">
        <v>15</v>
      </c>
      <c r="G353" s="42">
        <v>311.96800000000002</v>
      </c>
      <c r="H353" s="42">
        <v>0</v>
      </c>
      <c r="I353" s="42">
        <v>-13506.2592</v>
      </c>
      <c r="J353" s="42">
        <v>-13506.2592</v>
      </c>
      <c r="K353" s="42">
        <v>237.57995891137199</v>
      </c>
      <c r="L353" s="42">
        <v>0</v>
      </c>
      <c r="M353" s="42">
        <v>-10285.7232337366</v>
      </c>
    </row>
    <row r="354" spans="1:13" x14ac:dyDescent="0.2">
      <c r="A354">
        <v>2010</v>
      </c>
      <c r="B354" t="s">
        <v>60</v>
      </c>
      <c r="C354">
        <v>2011</v>
      </c>
      <c r="D354">
        <v>3</v>
      </c>
      <c r="E354">
        <v>7</v>
      </c>
      <c r="F354" t="s">
        <v>12</v>
      </c>
      <c r="G354" s="42">
        <v>32962.504500000003</v>
      </c>
      <c r="H354" s="42">
        <v>-148099.55499999999</v>
      </c>
      <c r="I354" s="42">
        <v>161140.2776</v>
      </c>
      <c r="J354" s="42">
        <v>13040.722599999999</v>
      </c>
      <c r="K354" s="42">
        <v>32962.504500000003</v>
      </c>
      <c r="L354" s="42">
        <v>-148099.55499999999</v>
      </c>
      <c r="M354" s="42">
        <v>13040.722599999999</v>
      </c>
    </row>
    <row r="355" spans="1:13" x14ac:dyDescent="0.2">
      <c r="A355">
        <v>2011</v>
      </c>
      <c r="B355" t="s">
        <v>60</v>
      </c>
      <c r="C355">
        <v>2011</v>
      </c>
      <c r="D355">
        <v>3</v>
      </c>
      <c r="E355">
        <v>3</v>
      </c>
      <c r="F355" t="s">
        <v>13</v>
      </c>
      <c r="G355" s="42">
        <v>77003.155199999994</v>
      </c>
      <c r="H355" s="42">
        <v>0</v>
      </c>
      <c r="I355" s="42">
        <v>-172751.59359999999</v>
      </c>
      <c r="J355" s="42">
        <v>-172751.59359999999</v>
      </c>
      <c r="K355" s="42">
        <v>94290.363561776598</v>
      </c>
      <c r="L355" s="42">
        <v>0</v>
      </c>
      <c r="M355" s="42">
        <v>-211534.32640667001</v>
      </c>
    </row>
    <row r="356" spans="1:13" x14ac:dyDescent="0.2">
      <c r="A356">
        <v>2009</v>
      </c>
      <c r="B356" t="s">
        <v>60</v>
      </c>
      <c r="C356">
        <v>2011</v>
      </c>
      <c r="D356">
        <v>3</v>
      </c>
      <c r="E356">
        <v>11</v>
      </c>
      <c r="F356" t="s">
        <v>15</v>
      </c>
      <c r="G356" s="42">
        <v>1583.28</v>
      </c>
      <c r="H356" s="42">
        <v>0</v>
      </c>
      <c r="I356" s="42">
        <v>0</v>
      </c>
      <c r="J356" s="42">
        <v>0</v>
      </c>
      <c r="K356" s="42">
        <v>1205.75058129423</v>
      </c>
      <c r="L356" s="42">
        <v>0</v>
      </c>
      <c r="M356" s="42">
        <v>0</v>
      </c>
    </row>
    <row r="357" spans="1:13" x14ac:dyDescent="0.2">
      <c r="A357">
        <v>2010</v>
      </c>
      <c r="B357" t="s">
        <v>60</v>
      </c>
      <c r="C357">
        <v>2011</v>
      </c>
      <c r="D357">
        <v>3</v>
      </c>
      <c r="E357">
        <v>7</v>
      </c>
      <c r="F357" t="s">
        <v>11</v>
      </c>
      <c r="G357" s="42">
        <v>0</v>
      </c>
      <c r="H357" s="42">
        <v>-11013.665499999999</v>
      </c>
      <c r="I357" s="42">
        <v>8897.6880999999994</v>
      </c>
      <c r="J357" s="42">
        <v>-2115.9774000000002</v>
      </c>
      <c r="K357" s="42">
        <v>0</v>
      </c>
      <c r="L357" s="42">
        <v>-12262.441725259399</v>
      </c>
      <c r="M357" s="42">
        <v>-2355.8959148946401</v>
      </c>
    </row>
    <row r="358" spans="1:13" x14ac:dyDescent="0.2">
      <c r="A358">
        <v>2009</v>
      </c>
      <c r="B358" t="s">
        <v>60</v>
      </c>
      <c r="C358">
        <v>2011</v>
      </c>
      <c r="D358">
        <v>3</v>
      </c>
      <c r="E358">
        <v>11</v>
      </c>
      <c r="F358" t="s">
        <v>11</v>
      </c>
      <c r="G358" s="42">
        <v>35934.644999999997</v>
      </c>
      <c r="H358" s="42">
        <v>-202286.75750000001</v>
      </c>
      <c r="I358" s="42">
        <v>203816.45250000001</v>
      </c>
      <c r="J358" s="42">
        <v>1529.6949999999999</v>
      </c>
      <c r="K358" s="42">
        <v>40009.067846702499</v>
      </c>
      <c r="L358" s="42">
        <v>-225222.890202671</v>
      </c>
      <c r="M358" s="42">
        <v>1703.13832346922</v>
      </c>
    </row>
    <row r="359" spans="1:13" x14ac:dyDescent="0.2">
      <c r="A359">
        <v>2009</v>
      </c>
      <c r="B359" t="s">
        <v>60</v>
      </c>
      <c r="C359">
        <v>2011</v>
      </c>
      <c r="D359">
        <v>3</v>
      </c>
      <c r="E359">
        <v>11</v>
      </c>
      <c r="F359" t="s">
        <v>12</v>
      </c>
      <c r="G359" s="42">
        <v>66388.05</v>
      </c>
      <c r="H359" s="42">
        <v>-218179.5025</v>
      </c>
      <c r="I359" s="42">
        <v>319597.8075</v>
      </c>
      <c r="J359" s="42">
        <v>101418.30499999999</v>
      </c>
      <c r="K359" s="42">
        <v>66388.05</v>
      </c>
      <c r="L359" s="42">
        <v>-218179.5025</v>
      </c>
      <c r="M359" s="42">
        <v>101418.30499999999</v>
      </c>
    </row>
    <row r="360" spans="1:13" x14ac:dyDescent="0.2">
      <c r="A360">
        <v>2009</v>
      </c>
      <c r="B360" t="s">
        <v>61</v>
      </c>
      <c r="C360">
        <v>2011</v>
      </c>
      <c r="D360">
        <v>4</v>
      </c>
      <c r="E360">
        <v>12</v>
      </c>
      <c r="F360" t="s">
        <v>12</v>
      </c>
      <c r="G360" s="42">
        <v>10049.4275</v>
      </c>
      <c r="H360" s="42">
        <v>-46827.644999999997</v>
      </c>
      <c r="I360" s="42">
        <v>47124.467499999999</v>
      </c>
      <c r="J360" s="42">
        <v>296.82249999999999</v>
      </c>
      <c r="K360" s="42">
        <v>10049.4275</v>
      </c>
      <c r="L360" s="42">
        <v>-46827.644999999997</v>
      </c>
      <c r="M360" s="42">
        <v>296.82249999999999</v>
      </c>
    </row>
    <row r="361" spans="1:13" x14ac:dyDescent="0.2">
      <c r="A361">
        <v>2009</v>
      </c>
      <c r="B361" t="s">
        <v>61</v>
      </c>
      <c r="C361">
        <v>2011</v>
      </c>
      <c r="D361">
        <v>4</v>
      </c>
      <c r="E361">
        <v>12</v>
      </c>
      <c r="F361" t="s">
        <v>13</v>
      </c>
      <c r="G361" s="42">
        <v>0</v>
      </c>
      <c r="H361" s="42">
        <v>0</v>
      </c>
      <c r="I361" s="42">
        <v>111.6525</v>
      </c>
      <c r="J361" s="42">
        <v>111.6525</v>
      </c>
      <c r="K361" s="42">
        <v>0</v>
      </c>
      <c r="L361" s="42">
        <v>0</v>
      </c>
      <c r="M361" s="42">
        <v>136.71848627809501</v>
      </c>
    </row>
    <row r="362" spans="1:13" x14ac:dyDescent="0.2">
      <c r="A362">
        <v>2011</v>
      </c>
      <c r="B362" t="s">
        <v>61</v>
      </c>
      <c r="C362">
        <v>2011</v>
      </c>
      <c r="D362">
        <v>4</v>
      </c>
      <c r="E362">
        <v>4</v>
      </c>
      <c r="F362" t="s">
        <v>13</v>
      </c>
      <c r="G362" s="42">
        <v>49249.3488</v>
      </c>
      <c r="H362" s="42">
        <v>0</v>
      </c>
      <c r="I362" s="42">
        <v>-17512.448</v>
      </c>
      <c r="J362" s="42">
        <v>-17512.448</v>
      </c>
      <c r="K362" s="42">
        <v>60305.8276179928</v>
      </c>
      <c r="L362" s="42">
        <v>0</v>
      </c>
      <c r="M362" s="42">
        <v>-21443.992580406699</v>
      </c>
    </row>
    <row r="363" spans="1:13" x14ac:dyDescent="0.2">
      <c r="A363">
        <v>2010</v>
      </c>
      <c r="B363" t="s">
        <v>61</v>
      </c>
      <c r="C363">
        <v>2011</v>
      </c>
      <c r="D363">
        <v>4</v>
      </c>
      <c r="E363">
        <v>8</v>
      </c>
      <c r="F363" t="s">
        <v>11</v>
      </c>
      <c r="G363" s="42">
        <v>5068.8107</v>
      </c>
      <c r="H363" s="42">
        <v>0</v>
      </c>
      <c r="I363" s="42">
        <v>53083.231699999997</v>
      </c>
      <c r="J363" s="42">
        <v>53083.231699999997</v>
      </c>
      <c r="K363" s="42">
        <v>5643.5340101006104</v>
      </c>
      <c r="L363" s="42">
        <v>0</v>
      </c>
      <c r="M363" s="42">
        <v>59102.034223728399</v>
      </c>
    </row>
    <row r="364" spans="1:13" x14ac:dyDescent="0.2">
      <c r="A364">
        <v>2010</v>
      </c>
      <c r="B364" t="s">
        <v>61</v>
      </c>
      <c r="C364">
        <v>2011</v>
      </c>
      <c r="D364">
        <v>4</v>
      </c>
      <c r="E364">
        <v>8</v>
      </c>
      <c r="F364" t="s">
        <v>12</v>
      </c>
      <c r="G364" s="42">
        <v>25170.346699999998</v>
      </c>
      <c r="H364" s="42">
        <v>-283158.42460000003</v>
      </c>
      <c r="I364" s="42">
        <v>-74495.663700000005</v>
      </c>
      <c r="J364" s="42">
        <v>-357654.0883</v>
      </c>
      <c r="K364" s="42">
        <v>25170.346699999998</v>
      </c>
      <c r="L364" s="42">
        <v>-283158.42460000003</v>
      </c>
      <c r="M364" s="42">
        <v>-357654.0883</v>
      </c>
    </row>
    <row r="365" spans="1:13" x14ac:dyDescent="0.2">
      <c r="A365">
        <v>2011</v>
      </c>
      <c r="B365" t="s">
        <v>61</v>
      </c>
      <c r="C365">
        <v>2011</v>
      </c>
      <c r="D365">
        <v>4</v>
      </c>
      <c r="E365">
        <v>4</v>
      </c>
      <c r="F365" t="s">
        <v>15</v>
      </c>
      <c r="G365" s="42">
        <v>2336.6288</v>
      </c>
      <c r="H365" s="42">
        <v>0</v>
      </c>
      <c r="I365" s="42">
        <v>-9.8176000000000005</v>
      </c>
      <c r="J365" s="42">
        <v>-9.8176000000000005</v>
      </c>
      <c r="K365" s="42">
        <v>1779.46511916328</v>
      </c>
      <c r="L365" s="42">
        <v>0</v>
      </c>
      <c r="M365" s="42">
        <v>-7.4766162061759296</v>
      </c>
    </row>
    <row r="366" spans="1:13" x14ac:dyDescent="0.2">
      <c r="A366">
        <v>2010</v>
      </c>
      <c r="B366" t="s">
        <v>61</v>
      </c>
      <c r="C366">
        <v>2011</v>
      </c>
      <c r="D366">
        <v>4</v>
      </c>
      <c r="E366">
        <v>8</v>
      </c>
      <c r="F366" t="s">
        <v>13</v>
      </c>
      <c r="G366" s="42">
        <v>17225.636600000002</v>
      </c>
      <c r="H366" s="42">
        <v>-604105.49860000005</v>
      </c>
      <c r="I366" s="42">
        <v>86193.201300000001</v>
      </c>
      <c r="J366" s="42">
        <v>-517912.29729999998</v>
      </c>
      <c r="K366" s="42">
        <v>21092.7920210345</v>
      </c>
      <c r="L366" s="42">
        <v>-739727.18318771303</v>
      </c>
      <c r="M366" s="42">
        <v>-634183.60817417398</v>
      </c>
    </row>
    <row r="367" spans="1:13" x14ac:dyDescent="0.2">
      <c r="A367">
        <v>2011</v>
      </c>
      <c r="B367" t="s">
        <v>61</v>
      </c>
      <c r="C367">
        <v>2011</v>
      </c>
      <c r="D367">
        <v>4</v>
      </c>
      <c r="E367">
        <v>4</v>
      </c>
      <c r="F367" t="s">
        <v>12</v>
      </c>
      <c r="G367" s="42">
        <v>443976.1936</v>
      </c>
      <c r="H367" s="42">
        <v>-1133015.5808000001</v>
      </c>
      <c r="I367" s="42">
        <v>-233305.89120000001</v>
      </c>
      <c r="J367" s="42">
        <v>-1366321.4720000001</v>
      </c>
      <c r="K367" s="42">
        <v>443976.1936</v>
      </c>
      <c r="L367" s="42">
        <v>-1133015.5808000001</v>
      </c>
      <c r="M367" s="42">
        <v>-1366321.4720000001</v>
      </c>
    </row>
    <row r="368" spans="1:13" x14ac:dyDescent="0.2">
      <c r="A368">
        <v>2008</v>
      </c>
      <c r="B368" t="s">
        <v>61</v>
      </c>
      <c r="C368">
        <v>2011</v>
      </c>
      <c r="D368">
        <v>4</v>
      </c>
      <c r="E368">
        <v>16</v>
      </c>
      <c r="F368" t="s">
        <v>12</v>
      </c>
      <c r="G368" s="42">
        <v>32631.988000000001</v>
      </c>
      <c r="H368" s="42">
        <v>-51340.73</v>
      </c>
      <c r="I368" s="42">
        <v>225985.59599999999</v>
      </c>
      <c r="J368" s="42">
        <v>174644.86600000001</v>
      </c>
      <c r="K368" s="42">
        <v>32631.988000000001</v>
      </c>
      <c r="L368" s="42">
        <v>-51340.73</v>
      </c>
      <c r="M368" s="42">
        <v>174644.86600000001</v>
      </c>
    </row>
    <row r="369" spans="1:13" x14ac:dyDescent="0.2">
      <c r="A369">
        <v>2011</v>
      </c>
      <c r="B369" t="s">
        <v>61</v>
      </c>
      <c r="C369">
        <v>2011</v>
      </c>
      <c r="D369">
        <v>4</v>
      </c>
      <c r="E369">
        <v>4</v>
      </c>
      <c r="F369" t="s">
        <v>11</v>
      </c>
      <c r="G369" s="42">
        <v>0</v>
      </c>
      <c r="H369" s="42">
        <v>0</v>
      </c>
      <c r="I369" s="42">
        <v>-2125509.4112</v>
      </c>
      <c r="J369" s="42">
        <v>-2125509.4112</v>
      </c>
      <c r="K369" s="42">
        <v>0</v>
      </c>
      <c r="L369" s="42">
        <v>0</v>
      </c>
      <c r="M369" s="42">
        <v>-2366508.70605527</v>
      </c>
    </row>
    <row r="370" spans="1:13" x14ac:dyDescent="0.2">
      <c r="A370">
        <v>2009</v>
      </c>
      <c r="B370" t="s">
        <v>61</v>
      </c>
      <c r="C370">
        <v>2011</v>
      </c>
      <c r="D370">
        <v>4</v>
      </c>
      <c r="E370">
        <v>12</v>
      </c>
      <c r="F370" t="s">
        <v>11</v>
      </c>
      <c r="G370" s="42">
        <v>0</v>
      </c>
      <c r="H370" s="42">
        <v>0</v>
      </c>
      <c r="I370" s="42">
        <v>17614.397499999999</v>
      </c>
      <c r="J370" s="42">
        <v>17614.397499999999</v>
      </c>
      <c r="K370" s="42">
        <v>0</v>
      </c>
      <c r="L370" s="42">
        <v>0</v>
      </c>
      <c r="M370" s="42">
        <v>19611.5927861897</v>
      </c>
    </row>
    <row r="371" spans="1:13" x14ac:dyDescent="0.2">
      <c r="A371">
        <v>2008</v>
      </c>
      <c r="B371" t="s">
        <v>61</v>
      </c>
      <c r="C371">
        <v>2011</v>
      </c>
      <c r="D371">
        <v>4</v>
      </c>
      <c r="E371">
        <v>16</v>
      </c>
      <c r="F371" t="s">
        <v>15</v>
      </c>
      <c r="G371" s="42">
        <v>53.095999999999997</v>
      </c>
      <c r="H371" s="42">
        <v>0</v>
      </c>
      <c r="I371" s="42">
        <v>0</v>
      </c>
      <c r="J371" s="42">
        <v>0</v>
      </c>
      <c r="K371" s="42">
        <v>40.435382790408802</v>
      </c>
      <c r="L371" s="42">
        <v>0</v>
      </c>
      <c r="M371" s="42">
        <v>0</v>
      </c>
    </row>
    <row r="372" spans="1:13" x14ac:dyDescent="0.2">
      <c r="A372">
        <v>2012</v>
      </c>
      <c r="B372" t="s">
        <v>62</v>
      </c>
      <c r="C372">
        <v>2012</v>
      </c>
      <c r="D372">
        <v>1</v>
      </c>
      <c r="E372">
        <v>1</v>
      </c>
      <c r="F372" t="s">
        <v>12</v>
      </c>
      <c r="G372" s="42">
        <v>4661319.4519999996</v>
      </c>
      <c r="H372" s="42">
        <v>0</v>
      </c>
      <c r="I372" s="42">
        <v>0</v>
      </c>
      <c r="J372" s="42">
        <v>0</v>
      </c>
      <c r="K372" s="42">
        <v>4661319.4519999996</v>
      </c>
      <c r="L372" s="42">
        <v>0</v>
      </c>
      <c r="M372" s="42">
        <v>0</v>
      </c>
    </row>
    <row r="373" spans="1:13" x14ac:dyDescent="0.2">
      <c r="A373">
        <v>2010</v>
      </c>
      <c r="B373" t="s">
        <v>62</v>
      </c>
      <c r="C373">
        <v>2012</v>
      </c>
      <c r="D373">
        <v>1</v>
      </c>
      <c r="E373">
        <v>9</v>
      </c>
      <c r="F373" t="s">
        <v>11</v>
      </c>
      <c r="G373" s="42">
        <v>22506.006000000001</v>
      </c>
      <c r="H373" s="42">
        <v>-120032.03200000001</v>
      </c>
      <c r="I373" s="42">
        <v>116535.24649999999</v>
      </c>
      <c r="J373" s="42">
        <v>-3496.7855</v>
      </c>
      <c r="K373" s="42">
        <v>25057.8326573782</v>
      </c>
      <c r="L373" s="42">
        <v>-133641.774172684</v>
      </c>
      <c r="M373" s="42">
        <v>-3893.26590856444</v>
      </c>
    </row>
    <row r="374" spans="1:13" x14ac:dyDescent="0.2">
      <c r="A374">
        <v>2012</v>
      </c>
      <c r="B374" t="s">
        <v>62</v>
      </c>
      <c r="C374">
        <v>2012</v>
      </c>
      <c r="D374">
        <v>1</v>
      </c>
      <c r="E374">
        <v>1</v>
      </c>
      <c r="F374" t="s">
        <v>15</v>
      </c>
      <c r="G374" s="42">
        <v>68618.373999999996</v>
      </c>
      <c r="H374" s="42">
        <v>0</v>
      </c>
      <c r="I374" s="42">
        <v>0</v>
      </c>
      <c r="J374" s="42">
        <v>0</v>
      </c>
      <c r="K374" s="42">
        <v>52256.482958140601</v>
      </c>
      <c r="L374" s="42">
        <v>0</v>
      </c>
      <c r="M374" s="42">
        <v>0</v>
      </c>
    </row>
    <row r="375" spans="1:13" x14ac:dyDescent="0.2">
      <c r="A375">
        <v>2011</v>
      </c>
      <c r="B375" t="s">
        <v>62</v>
      </c>
      <c r="C375">
        <v>2012</v>
      </c>
      <c r="D375">
        <v>1</v>
      </c>
      <c r="E375">
        <v>5</v>
      </c>
      <c r="F375" t="s">
        <v>13</v>
      </c>
      <c r="G375" s="42">
        <v>3084.4416000000001</v>
      </c>
      <c r="H375" s="42">
        <v>0</v>
      </c>
      <c r="I375" s="42">
        <v>-16730.396799999999</v>
      </c>
      <c r="J375" s="42">
        <v>-16730.396799999999</v>
      </c>
      <c r="K375" s="42">
        <v>3776.89873997615</v>
      </c>
      <c r="L375" s="42">
        <v>0</v>
      </c>
      <c r="M375" s="42">
        <v>-20486.370885809902</v>
      </c>
    </row>
    <row r="376" spans="1:13" x14ac:dyDescent="0.2">
      <c r="A376">
        <v>2009</v>
      </c>
      <c r="B376" t="s">
        <v>62</v>
      </c>
      <c r="C376">
        <v>2012</v>
      </c>
      <c r="D376">
        <v>1</v>
      </c>
      <c r="E376">
        <v>13</v>
      </c>
      <c r="F376" t="s">
        <v>12</v>
      </c>
      <c r="G376" s="42">
        <v>343511.49249999999</v>
      </c>
      <c r="H376" s="42">
        <v>-2146920.1425000001</v>
      </c>
      <c r="I376" s="42">
        <v>2159624.2000000002</v>
      </c>
      <c r="J376" s="42">
        <v>12704.057500000001</v>
      </c>
      <c r="K376" s="42">
        <v>343511.49249999999</v>
      </c>
      <c r="L376" s="42">
        <v>-2146920.1425000001</v>
      </c>
      <c r="M376" s="42">
        <v>12704.057500000001</v>
      </c>
    </row>
    <row r="377" spans="1:13" x14ac:dyDescent="0.2">
      <c r="A377">
        <v>2011</v>
      </c>
      <c r="B377" t="s">
        <v>62</v>
      </c>
      <c r="C377">
        <v>2012</v>
      </c>
      <c r="D377">
        <v>1</v>
      </c>
      <c r="E377">
        <v>5</v>
      </c>
      <c r="F377" t="s">
        <v>12</v>
      </c>
      <c r="G377" s="42">
        <v>201454.13920000001</v>
      </c>
      <c r="H377" s="42">
        <v>-677237.22719999996</v>
      </c>
      <c r="I377" s="42">
        <v>256531.89120000001</v>
      </c>
      <c r="J377" s="42">
        <v>-420705.33600000001</v>
      </c>
      <c r="K377" s="42">
        <v>201454.13920000001</v>
      </c>
      <c r="L377" s="42">
        <v>-677237.22719999996</v>
      </c>
      <c r="M377" s="42">
        <v>-420705.33600000001</v>
      </c>
    </row>
    <row r="378" spans="1:13" x14ac:dyDescent="0.2">
      <c r="A378">
        <v>2010</v>
      </c>
      <c r="B378" t="s">
        <v>62</v>
      </c>
      <c r="C378">
        <v>2012</v>
      </c>
      <c r="D378">
        <v>1</v>
      </c>
      <c r="E378">
        <v>9</v>
      </c>
      <c r="F378" t="s">
        <v>13</v>
      </c>
      <c r="G378" s="42">
        <v>10815.907499999999</v>
      </c>
      <c r="H378" s="42">
        <v>-411989.42450000002</v>
      </c>
      <c r="I378" s="42">
        <v>289765.7255</v>
      </c>
      <c r="J378" s="42">
        <v>-122223.69899999999</v>
      </c>
      <c r="K378" s="42">
        <v>13244.0787364716</v>
      </c>
      <c r="L378" s="42">
        <v>-504481.05040392</v>
      </c>
      <c r="M378" s="42">
        <v>-149662.91945625501</v>
      </c>
    </row>
    <row r="379" spans="1:13" x14ac:dyDescent="0.2">
      <c r="A379">
        <v>2008</v>
      </c>
      <c r="B379" t="s">
        <v>62</v>
      </c>
      <c r="C379">
        <v>2012</v>
      </c>
      <c r="D379">
        <v>1</v>
      </c>
      <c r="E379">
        <v>17</v>
      </c>
      <c r="F379" t="s">
        <v>12</v>
      </c>
      <c r="G379" s="42">
        <v>1462.8979999999999</v>
      </c>
      <c r="H379" s="42">
        <v>-26013.241999999998</v>
      </c>
      <c r="I379" s="42">
        <v>8996.8619999999992</v>
      </c>
      <c r="J379" s="42">
        <v>-17016.38</v>
      </c>
      <c r="K379" s="42">
        <v>1462.8979999999999</v>
      </c>
      <c r="L379" s="42">
        <v>-26013.241999999998</v>
      </c>
      <c r="M379" s="42">
        <v>-17016.38</v>
      </c>
    </row>
    <row r="380" spans="1:13" x14ac:dyDescent="0.2">
      <c r="A380">
        <v>2011</v>
      </c>
      <c r="B380" t="s">
        <v>62</v>
      </c>
      <c r="C380">
        <v>2012</v>
      </c>
      <c r="D380">
        <v>1</v>
      </c>
      <c r="E380">
        <v>5</v>
      </c>
      <c r="F380" t="s">
        <v>15</v>
      </c>
      <c r="G380" s="42">
        <v>715.78240000000005</v>
      </c>
      <c r="H380" s="42">
        <v>0</v>
      </c>
      <c r="I380" s="42">
        <v>1364.4416000000001</v>
      </c>
      <c r="J380" s="42">
        <v>1364.4416000000001</v>
      </c>
      <c r="K380" s="42">
        <v>545.10575822354804</v>
      </c>
      <c r="L380" s="42">
        <v>0</v>
      </c>
      <c r="M380" s="42">
        <v>1039.0936867401999</v>
      </c>
    </row>
    <row r="381" spans="1:13" x14ac:dyDescent="0.2">
      <c r="A381">
        <v>2012</v>
      </c>
      <c r="B381" t="s">
        <v>62</v>
      </c>
      <c r="C381">
        <v>2012</v>
      </c>
      <c r="D381">
        <v>1</v>
      </c>
      <c r="E381">
        <v>1</v>
      </c>
      <c r="F381" t="s">
        <v>13</v>
      </c>
      <c r="G381" s="42">
        <v>26223.103999999999</v>
      </c>
      <c r="H381" s="42">
        <v>0</v>
      </c>
      <c r="I381" s="42">
        <v>0</v>
      </c>
      <c r="J381" s="42">
        <v>0</v>
      </c>
      <c r="K381" s="42">
        <v>32110.190854598601</v>
      </c>
      <c r="L381" s="42">
        <v>0</v>
      </c>
      <c r="M381" s="42">
        <v>0</v>
      </c>
    </row>
    <row r="382" spans="1:13" x14ac:dyDescent="0.2">
      <c r="A382">
        <v>2012</v>
      </c>
      <c r="B382" t="s">
        <v>62</v>
      </c>
      <c r="C382">
        <v>2012</v>
      </c>
      <c r="D382">
        <v>1</v>
      </c>
      <c r="E382">
        <v>1</v>
      </c>
      <c r="F382" t="s">
        <v>11</v>
      </c>
      <c r="G382" s="42">
        <v>355016.24599999998</v>
      </c>
      <c r="H382" s="42">
        <v>0</v>
      </c>
      <c r="I382" s="42">
        <v>0</v>
      </c>
      <c r="J382" s="42">
        <v>0</v>
      </c>
      <c r="K382" s="42">
        <v>395269.49752517702</v>
      </c>
      <c r="L382" s="42">
        <v>0</v>
      </c>
      <c r="M382" s="42">
        <v>0</v>
      </c>
    </row>
    <row r="383" spans="1:13" x14ac:dyDescent="0.2">
      <c r="A383">
        <v>2010</v>
      </c>
      <c r="B383" t="s">
        <v>62</v>
      </c>
      <c r="C383">
        <v>2012</v>
      </c>
      <c r="D383">
        <v>1</v>
      </c>
      <c r="E383">
        <v>9</v>
      </c>
      <c r="F383" t="s">
        <v>12</v>
      </c>
      <c r="G383" s="42">
        <v>-36617.712099999997</v>
      </c>
      <c r="H383" s="42">
        <v>-1864605.0336</v>
      </c>
      <c r="I383" s="42">
        <v>-990776.61410000001</v>
      </c>
      <c r="J383" s="42">
        <v>-2855381.6477000001</v>
      </c>
      <c r="K383" s="42">
        <v>-36617.712099999997</v>
      </c>
      <c r="L383" s="42">
        <v>-1864605.0336</v>
      </c>
      <c r="M383" s="42">
        <v>-2855381.6477000001</v>
      </c>
    </row>
    <row r="384" spans="1:13" x14ac:dyDescent="0.2">
      <c r="A384">
        <v>2012</v>
      </c>
      <c r="B384" t="s">
        <v>63</v>
      </c>
      <c r="C384">
        <v>2012</v>
      </c>
      <c r="D384">
        <v>1</v>
      </c>
      <c r="E384">
        <v>1</v>
      </c>
      <c r="F384" t="s">
        <v>12</v>
      </c>
      <c r="G384" s="42">
        <v>6055259.46</v>
      </c>
      <c r="H384" s="42">
        <v>0</v>
      </c>
      <c r="I384" s="42">
        <v>0</v>
      </c>
      <c r="J384" s="42">
        <v>0</v>
      </c>
      <c r="K384" s="42">
        <v>6055259.46</v>
      </c>
      <c r="L384" s="42">
        <v>0</v>
      </c>
      <c r="M384" s="42">
        <v>0</v>
      </c>
    </row>
    <row r="385" spans="1:13" x14ac:dyDescent="0.2">
      <c r="A385">
        <v>2009</v>
      </c>
      <c r="B385" t="s">
        <v>63</v>
      </c>
      <c r="C385">
        <v>2012</v>
      </c>
      <c r="D385">
        <v>1</v>
      </c>
      <c r="E385">
        <v>13</v>
      </c>
      <c r="F385" t="s">
        <v>11</v>
      </c>
      <c r="G385" s="42">
        <v>245.58</v>
      </c>
      <c r="H385" s="42">
        <v>0</v>
      </c>
      <c r="I385" s="42">
        <v>0</v>
      </c>
      <c r="J385" s="42">
        <v>0</v>
      </c>
      <c r="K385" s="42">
        <v>273.42490462319</v>
      </c>
      <c r="L385" s="42">
        <v>0</v>
      </c>
      <c r="M385" s="42">
        <v>0</v>
      </c>
    </row>
    <row r="386" spans="1:13" x14ac:dyDescent="0.2">
      <c r="A386">
        <v>2011</v>
      </c>
      <c r="B386" t="s">
        <v>63</v>
      </c>
      <c r="C386">
        <v>2012</v>
      </c>
      <c r="D386">
        <v>1</v>
      </c>
      <c r="E386">
        <v>5</v>
      </c>
      <c r="F386" t="s">
        <v>13</v>
      </c>
      <c r="G386" s="42">
        <v>1893.2688000000001</v>
      </c>
      <c r="H386" s="42">
        <v>0</v>
      </c>
      <c r="I386" s="42">
        <v>-39424.926399999997</v>
      </c>
      <c r="J386" s="42">
        <v>-39424.926399999997</v>
      </c>
      <c r="K386" s="42">
        <v>2318.30764607641</v>
      </c>
      <c r="L386" s="42">
        <v>0</v>
      </c>
      <c r="M386" s="42">
        <v>-48275.822386720603</v>
      </c>
    </row>
    <row r="387" spans="1:13" x14ac:dyDescent="0.2">
      <c r="A387">
        <v>2011</v>
      </c>
      <c r="B387" t="s">
        <v>63</v>
      </c>
      <c r="C387">
        <v>2012</v>
      </c>
      <c r="D387">
        <v>1</v>
      </c>
      <c r="E387">
        <v>5</v>
      </c>
      <c r="F387" t="s">
        <v>11</v>
      </c>
      <c r="G387" s="42">
        <v>2507.5632000000001</v>
      </c>
      <c r="H387" s="42">
        <v>0</v>
      </c>
      <c r="I387" s="42">
        <v>0</v>
      </c>
      <c r="J387" s="42">
        <v>0</v>
      </c>
      <c r="K387" s="42">
        <v>2791.88137794862</v>
      </c>
      <c r="L387" s="42">
        <v>0</v>
      </c>
      <c r="M387" s="42">
        <v>0</v>
      </c>
    </row>
    <row r="388" spans="1:13" x14ac:dyDescent="0.2">
      <c r="A388">
        <v>2012</v>
      </c>
      <c r="B388" t="s">
        <v>63</v>
      </c>
      <c r="C388">
        <v>2012</v>
      </c>
      <c r="D388">
        <v>1</v>
      </c>
      <c r="E388">
        <v>1</v>
      </c>
      <c r="F388" t="s">
        <v>15</v>
      </c>
      <c r="G388" s="42">
        <v>16349.987999999999</v>
      </c>
      <c r="H388" s="42">
        <v>0</v>
      </c>
      <c r="I388" s="42">
        <v>0</v>
      </c>
      <c r="J388" s="42">
        <v>0</v>
      </c>
      <c r="K388" s="42">
        <v>12451.371542085801</v>
      </c>
      <c r="L388" s="42">
        <v>0</v>
      </c>
      <c r="M388" s="42">
        <v>0</v>
      </c>
    </row>
    <row r="389" spans="1:13" x14ac:dyDescent="0.2">
      <c r="A389">
        <v>2009</v>
      </c>
      <c r="B389" t="s">
        <v>63</v>
      </c>
      <c r="C389">
        <v>2012</v>
      </c>
      <c r="D389">
        <v>1</v>
      </c>
      <c r="E389">
        <v>13</v>
      </c>
      <c r="F389" t="s">
        <v>12</v>
      </c>
      <c r="G389" s="42">
        <v>29434.05</v>
      </c>
      <c r="H389" s="42">
        <v>-230041.05249999999</v>
      </c>
      <c r="I389" s="42">
        <v>99140.505000000005</v>
      </c>
      <c r="J389" s="42">
        <v>-130900.5475</v>
      </c>
      <c r="K389" s="42">
        <v>29434.05</v>
      </c>
      <c r="L389" s="42">
        <v>-230041.05249999999</v>
      </c>
      <c r="M389" s="42">
        <v>-130900.5475</v>
      </c>
    </row>
    <row r="390" spans="1:13" x14ac:dyDescent="0.2">
      <c r="A390">
        <v>2012</v>
      </c>
      <c r="B390" t="s">
        <v>63</v>
      </c>
      <c r="C390">
        <v>2012</v>
      </c>
      <c r="D390">
        <v>1</v>
      </c>
      <c r="E390">
        <v>1</v>
      </c>
      <c r="F390" t="s">
        <v>11</v>
      </c>
      <c r="G390" s="42">
        <v>1473888.2879999999</v>
      </c>
      <c r="H390" s="42">
        <v>0</v>
      </c>
      <c r="I390" s="42">
        <v>0</v>
      </c>
      <c r="J390" s="42">
        <v>0</v>
      </c>
      <c r="K390" s="42">
        <v>1641004.00916865</v>
      </c>
      <c r="L390" s="42">
        <v>0</v>
      </c>
      <c r="M390" s="42">
        <v>0</v>
      </c>
    </row>
    <row r="391" spans="1:13" x14ac:dyDescent="0.2">
      <c r="A391">
        <v>2008</v>
      </c>
      <c r="B391" t="s">
        <v>63</v>
      </c>
      <c r="C391">
        <v>2012</v>
      </c>
      <c r="D391">
        <v>1</v>
      </c>
      <c r="E391">
        <v>17</v>
      </c>
      <c r="F391" t="s">
        <v>12</v>
      </c>
      <c r="G391" s="42">
        <v>3249.6019999999999</v>
      </c>
      <c r="H391" s="42">
        <v>-28119.954000000002</v>
      </c>
      <c r="I391" s="42">
        <v>-7365.1819999999998</v>
      </c>
      <c r="J391" s="42">
        <v>-35485.135999999999</v>
      </c>
      <c r="K391" s="42">
        <v>3249.6019999999999</v>
      </c>
      <c r="L391" s="42">
        <v>-28119.954000000002</v>
      </c>
      <c r="M391" s="42">
        <v>-35485.135999999999</v>
      </c>
    </row>
    <row r="392" spans="1:13" x14ac:dyDescent="0.2">
      <c r="A392">
        <v>2012</v>
      </c>
      <c r="B392" t="s">
        <v>63</v>
      </c>
      <c r="C392">
        <v>2012</v>
      </c>
      <c r="D392">
        <v>1</v>
      </c>
      <c r="E392">
        <v>1</v>
      </c>
      <c r="F392" t="s">
        <v>13</v>
      </c>
      <c r="G392" s="42">
        <v>536413.18400000001</v>
      </c>
      <c r="H392" s="42">
        <v>0</v>
      </c>
      <c r="I392" s="42">
        <v>0</v>
      </c>
      <c r="J392" s="42">
        <v>0</v>
      </c>
      <c r="K392" s="42">
        <v>656837.94394298003</v>
      </c>
      <c r="L392" s="42">
        <v>0</v>
      </c>
      <c r="M392" s="42">
        <v>0</v>
      </c>
    </row>
    <row r="393" spans="1:13" x14ac:dyDescent="0.2">
      <c r="A393">
        <v>2010</v>
      </c>
      <c r="B393" t="s">
        <v>63</v>
      </c>
      <c r="C393">
        <v>2012</v>
      </c>
      <c r="D393">
        <v>1</v>
      </c>
      <c r="E393">
        <v>9</v>
      </c>
      <c r="F393" t="s">
        <v>11</v>
      </c>
      <c r="G393" s="42">
        <v>11212.4673</v>
      </c>
      <c r="H393" s="42">
        <v>-4132.3064999999997</v>
      </c>
      <c r="I393" s="42">
        <v>11835.1054</v>
      </c>
      <c r="J393" s="42">
        <v>7702.7988999999998</v>
      </c>
      <c r="K393" s="42">
        <v>12483.7845186625</v>
      </c>
      <c r="L393" s="42">
        <v>-4600.8449818237996</v>
      </c>
      <c r="M393" s="42">
        <v>8576.1749921170995</v>
      </c>
    </row>
    <row r="394" spans="1:13" x14ac:dyDescent="0.2">
      <c r="A394">
        <v>2011</v>
      </c>
      <c r="B394" t="s">
        <v>63</v>
      </c>
      <c r="C394">
        <v>2012</v>
      </c>
      <c r="D394">
        <v>1</v>
      </c>
      <c r="E394">
        <v>5</v>
      </c>
      <c r="F394" t="s">
        <v>12</v>
      </c>
      <c r="G394" s="42">
        <v>34374.329599999997</v>
      </c>
      <c r="H394" s="42">
        <v>-387239.54879999999</v>
      </c>
      <c r="I394" s="42">
        <v>-509466.42879999999</v>
      </c>
      <c r="J394" s="42">
        <v>-896705.97759999998</v>
      </c>
      <c r="K394" s="42">
        <v>34374.329599999997</v>
      </c>
      <c r="L394" s="42">
        <v>-387239.54879999999</v>
      </c>
      <c r="M394" s="42">
        <v>-896705.97759999998</v>
      </c>
    </row>
    <row r="395" spans="1:13" x14ac:dyDescent="0.2">
      <c r="A395">
        <v>2011</v>
      </c>
      <c r="B395" t="s">
        <v>63</v>
      </c>
      <c r="C395">
        <v>2012</v>
      </c>
      <c r="D395">
        <v>1</v>
      </c>
      <c r="E395">
        <v>5</v>
      </c>
      <c r="F395" t="s">
        <v>15</v>
      </c>
      <c r="G395" s="42">
        <v>1.8176000000000001</v>
      </c>
      <c r="H395" s="42">
        <v>0</v>
      </c>
      <c r="I395" s="42">
        <v>-702.03520000000003</v>
      </c>
      <c r="J395" s="42">
        <v>-702.03520000000003</v>
      </c>
      <c r="K395" s="42">
        <v>1.38419752448107</v>
      </c>
      <c r="L395" s="42">
        <v>0</v>
      </c>
      <c r="M395" s="42">
        <v>-534.63654596092294</v>
      </c>
    </row>
    <row r="396" spans="1:13" x14ac:dyDescent="0.2">
      <c r="A396">
        <v>2010</v>
      </c>
      <c r="B396" t="s">
        <v>63</v>
      </c>
      <c r="C396">
        <v>2012</v>
      </c>
      <c r="D396">
        <v>1</v>
      </c>
      <c r="E396">
        <v>9</v>
      </c>
      <c r="F396" t="s">
        <v>13</v>
      </c>
      <c r="G396" s="42">
        <v>8448.8207000000002</v>
      </c>
      <c r="H396" s="42">
        <v>-174348.10949999999</v>
      </c>
      <c r="I396" s="42">
        <v>258796.239</v>
      </c>
      <c r="J396" s="42">
        <v>84448.129499999995</v>
      </c>
      <c r="K396" s="42">
        <v>10345.580949276</v>
      </c>
      <c r="L396" s="42">
        <v>-213489.26012662199</v>
      </c>
      <c r="M396" s="42">
        <v>103406.73459399999</v>
      </c>
    </row>
    <row r="397" spans="1:13" x14ac:dyDescent="0.2">
      <c r="A397">
        <v>2010</v>
      </c>
      <c r="B397" t="s">
        <v>63</v>
      </c>
      <c r="C397">
        <v>2012</v>
      </c>
      <c r="D397">
        <v>1</v>
      </c>
      <c r="E397">
        <v>9</v>
      </c>
      <c r="F397" t="s">
        <v>12</v>
      </c>
      <c r="G397" s="42">
        <v>48332.733399999997</v>
      </c>
      <c r="H397" s="42">
        <v>-85079.814899999998</v>
      </c>
      <c r="I397" s="42">
        <v>158775.56950000001</v>
      </c>
      <c r="J397" s="42">
        <v>73695.7546</v>
      </c>
      <c r="K397" s="42">
        <v>48332.733399999997</v>
      </c>
      <c r="L397" s="42">
        <v>-85079.814899999998</v>
      </c>
      <c r="M397" s="42">
        <v>73695.7546</v>
      </c>
    </row>
    <row r="398" spans="1:13" x14ac:dyDescent="0.2">
      <c r="A398">
        <v>2012</v>
      </c>
      <c r="B398" t="s">
        <v>64</v>
      </c>
      <c r="C398">
        <v>2012</v>
      </c>
      <c r="D398">
        <v>1</v>
      </c>
      <c r="E398">
        <v>1</v>
      </c>
      <c r="F398" t="s">
        <v>13</v>
      </c>
      <c r="G398" s="42">
        <v>559267.02</v>
      </c>
      <c r="H398" s="42">
        <v>0</v>
      </c>
      <c r="I398" s="42">
        <v>0</v>
      </c>
      <c r="J398" s="42">
        <v>0</v>
      </c>
      <c r="K398" s="42">
        <v>684822.46613073105</v>
      </c>
      <c r="L398" s="42">
        <v>0</v>
      </c>
      <c r="M398" s="42">
        <v>0</v>
      </c>
    </row>
    <row r="399" spans="1:13" x14ac:dyDescent="0.2">
      <c r="A399">
        <v>2011</v>
      </c>
      <c r="B399" t="s">
        <v>64</v>
      </c>
      <c r="C399">
        <v>2012</v>
      </c>
      <c r="D399">
        <v>1</v>
      </c>
      <c r="E399">
        <v>5</v>
      </c>
      <c r="F399" t="s">
        <v>13</v>
      </c>
      <c r="G399" s="42">
        <v>38759.580800000003</v>
      </c>
      <c r="H399" s="42">
        <v>-15477.1872</v>
      </c>
      <c r="I399" s="42">
        <v>-3700.848</v>
      </c>
      <c r="J399" s="42">
        <v>-19178.035199999998</v>
      </c>
      <c r="K399" s="42">
        <v>47461.1066993532</v>
      </c>
      <c r="L399" s="42">
        <v>-18951.8157302945</v>
      </c>
      <c r="M399" s="42">
        <v>-23483.504107225799</v>
      </c>
    </row>
    <row r="400" spans="1:13" x14ac:dyDescent="0.2">
      <c r="A400">
        <v>2012</v>
      </c>
      <c r="B400" t="s">
        <v>64</v>
      </c>
      <c r="C400">
        <v>2012</v>
      </c>
      <c r="D400">
        <v>1</v>
      </c>
      <c r="E400">
        <v>1</v>
      </c>
      <c r="F400" t="s">
        <v>12</v>
      </c>
      <c r="G400" s="42">
        <v>2517849.2379999999</v>
      </c>
      <c r="H400" s="42">
        <v>0</v>
      </c>
      <c r="I400" s="42">
        <v>0</v>
      </c>
      <c r="J400" s="42">
        <v>0</v>
      </c>
      <c r="K400" s="42">
        <v>2517849.2379999999</v>
      </c>
      <c r="L400" s="42">
        <v>0</v>
      </c>
      <c r="M400" s="42">
        <v>0</v>
      </c>
    </row>
    <row r="401" spans="1:13" x14ac:dyDescent="0.2">
      <c r="A401">
        <v>2010</v>
      </c>
      <c r="B401" t="s">
        <v>64</v>
      </c>
      <c r="C401">
        <v>2012</v>
      </c>
      <c r="D401">
        <v>1</v>
      </c>
      <c r="E401">
        <v>9</v>
      </c>
      <c r="F401" t="s">
        <v>11</v>
      </c>
      <c r="G401" s="42">
        <v>19889.710999999999</v>
      </c>
      <c r="H401" s="42">
        <v>-37632.896800000002</v>
      </c>
      <c r="I401" s="42">
        <v>49702.5933</v>
      </c>
      <c r="J401" s="42">
        <v>12069.6965</v>
      </c>
      <c r="K401" s="42">
        <v>22144.8910056104</v>
      </c>
      <c r="L401" s="42">
        <v>-41899.874656870903</v>
      </c>
      <c r="M401" s="42">
        <v>13438.210010356501</v>
      </c>
    </row>
    <row r="402" spans="1:13" x14ac:dyDescent="0.2">
      <c r="A402">
        <v>2009</v>
      </c>
      <c r="B402" t="s">
        <v>64</v>
      </c>
      <c r="C402">
        <v>2012</v>
      </c>
      <c r="D402">
        <v>1</v>
      </c>
      <c r="E402">
        <v>13</v>
      </c>
      <c r="F402" t="s">
        <v>12</v>
      </c>
      <c r="G402" s="42">
        <v>36392.03</v>
      </c>
      <c r="H402" s="42">
        <v>-278406.45</v>
      </c>
      <c r="I402" s="42">
        <v>245815.9425</v>
      </c>
      <c r="J402" s="42">
        <v>-32590.5075</v>
      </c>
      <c r="K402" s="42">
        <v>36392.03</v>
      </c>
      <c r="L402" s="42">
        <v>-278406.45</v>
      </c>
      <c r="M402" s="42">
        <v>-32590.5075</v>
      </c>
    </row>
    <row r="403" spans="1:13" x14ac:dyDescent="0.2">
      <c r="A403">
        <v>2008</v>
      </c>
      <c r="B403" t="s">
        <v>64</v>
      </c>
      <c r="C403">
        <v>2012</v>
      </c>
      <c r="D403">
        <v>1</v>
      </c>
      <c r="E403">
        <v>17</v>
      </c>
      <c r="F403" t="s">
        <v>11</v>
      </c>
      <c r="G403" s="42">
        <v>0</v>
      </c>
      <c r="H403" s="42">
        <v>-225.61</v>
      </c>
      <c r="I403" s="42">
        <v>374.38799999999998</v>
      </c>
      <c r="J403" s="42">
        <v>148.77799999999999</v>
      </c>
      <c r="K403" s="42">
        <v>0</v>
      </c>
      <c r="L403" s="42">
        <v>-251.190621109365</v>
      </c>
      <c r="M403" s="42">
        <v>165.647082254373</v>
      </c>
    </row>
    <row r="404" spans="1:13" x14ac:dyDescent="0.2">
      <c r="A404">
        <v>2011</v>
      </c>
      <c r="B404" t="s">
        <v>64</v>
      </c>
      <c r="C404">
        <v>2012</v>
      </c>
      <c r="D404">
        <v>1</v>
      </c>
      <c r="E404">
        <v>5</v>
      </c>
      <c r="F404" t="s">
        <v>12</v>
      </c>
      <c r="G404" s="42">
        <v>-16466.561600000001</v>
      </c>
      <c r="H404" s="42">
        <v>-327088.0944</v>
      </c>
      <c r="I404" s="42">
        <v>-71996.771200000003</v>
      </c>
      <c r="J404" s="42">
        <v>-399084.86560000002</v>
      </c>
      <c r="K404" s="42">
        <v>-16466.561600000001</v>
      </c>
      <c r="L404" s="42">
        <v>-327088.0944</v>
      </c>
      <c r="M404" s="42">
        <v>-399084.86560000002</v>
      </c>
    </row>
    <row r="405" spans="1:13" x14ac:dyDescent="0.2">
      <c r="A405">
        <v>2010</v>
      </c>
      <c r="B405" t="s">
        <v>64</v>
      </c>
      <c r="C405">
        <v>2012</v>
      </c>
      <c r="D405">
        <v>1</v>
      </c>
      <c r="E405">
        <v>9</v>
      </c>
      <c r="F405" t="s">
        <v>13</v>
      </c>
      <c r="G405" s="42">
        <v>17617.452000000001</v>
      </c>
      <c r="H405" s="42">
        <v>-41253.943099999997</v>
      </c>
      <c r="I405" s="42">
        <v>-29744.669000000002</v>
      </c>
      <c r="J405" s="42">
        <v>-70998.612099999998</v>
      </c>
      <c r="K405" s="42">
        <v>21572.569978433101</v>
      </c>
      <c r="L405" s="42">
        <v>-50515.453336330902</v>
      </c>
      <c r="M405" s="42">
        <v>-86937.800534315698</v>
      </c>
    </row>
    <row r="406" spans="1:13" x14ac:dyDescent="0.2">
      <c r="A406">
        <v>2011</v>
      </c>
      <c r="B406" t="s">
        <v>64</v>
      </c>
      <c r="C406">
        <v>2012</v>
      </c>
      <c r="D406">
        <v>1</v>
      </c>
      <c r="E406">
        <v>5</v>
      </c>
      <c r="F406" t="s">
        <v>15</v>
      </c>
      <c r="G406" s="42">
        <v>1970.7744</v>
      </c>
      <c r="H406" s="42">
        <v>0</v>
      </c>
      <c r="I406" s="42">
        <v>486.2704</v>
      </c>
      <c r="J406" s="42">
        <v>486.2704</v>
      </c>
      <c r="K406" s="42">
        <v>1500.84784649574</v>
      </c>
      <c r="L406" s="42">
        <v>0</v>
      </c>
      <c r="M406" s="42">
        <v>370.32035866440401</v>
      </c>
    </row>
    <row r="407" spans="1:13" x14ac:dyDescent="0.2">
      <c r="A407">
        <v>2009</v>
      </c>
      <c r="B407" t="s">
        <v>64</v>
      </c>
      <c r="C407">
        <v>2012</v>
      </c>
      <c r="D407">
        <v>1</v>
      </c>
      <c r="E407">
        <v>13</v>
      </c>
      <c r="F407" t="s">
        <v>11</v>
      </c>
      <c r="G407" s="42">
        <v>177.9675</v>
      </c>
      <c r="H407" s="42">
        <v>-670.02</v>
      </c>
      <c r="I407" s="42">
        <v>2101.3325</v>
      </c>
      <c r="J407" s="42">
        <v>1431.3125</v>
      </c>
      <c r="K407" s="42">
        <v>198.14621188015099</v>
      </c>
      <c r="L407" s="42">
        <v>-745.989716571504</v>
      </c>
      <c r="M407" s="42">
        <v>1593.6007972899999</v>
      </c>
    </row>
    <row r="408" spans="1:13" x14ac:dyDescent="0.2">
      <c r="A408">
        <v>2008</v>
      </c>
      <c r="B408" t="s">
        <v>64</v>
      </c>
      <c r="C408">
        <v>2012</v>
      </c>
      <c r="D408">
        <v>1</v>
      </c>
      <c r="E408">
        <v>17</v>
      </c>
      <c r="F408" t="s">
        <v>12</v>
      </c>
      <c r="G408" s="42">
        <v>2182.884</v>
      </c>
      <c r="H408" s="42">
        <v>-9818.0759999999991</v>
      </c>
      <c r="I408" s="42">
        <v>7730.7020000000002</v>
      </c>
      <c r="J408" s="42">
        <v>-2087.3739999999998</v>
      </c>
      <c r="K408" s="42">
        <v>2182.884</v>
      </c>
      <c r="L408" s="42">
        <v>-9818.0759999999991</v>
      </c>
      <c r="M408" s="42">
        <v>-2087.3739999999998</v>
      </c>
    </row>
    <row r="409" spans="1:13" x14ac:dyDescent="0.2">
      <c r="A409">
        <v>2008</v>
      </c>
      <c r="B409" t="s">
        <v>64</v>
      </c>
      <c r="C409">
        <v>2012</v>
      </c>
      <c r="D409">
        <v>1</v>
      </c>
      <c r="E409">
        <v>17</v>
      </c>
      <c r="F409" t="s">
        <v>15</v>
      </c>
      <c r="G409" s="42">
        <v>15.148</v>
      </c>
      <c r="H409" s="42">
        <v>0</v>
      </c>
      <c r="I409" s="42">
        <v>0</v>
      </c>
      <c r="J409" s="42">
        <v>0</v>
      </c>
      <c r="K409" s="42">
        <v>11.5359947737892</v>
      </c>
      <c r="L409" s="42">
        <v>0</v>
      </c>
      <c r="M409" s="42">
        <v>0</v>
      </c>
    </row>
    <row r="410" spans="1:13" x14ac:dyDescent="0.2">
      <c r="A410">
        <v>2011</v>
      </c>
      <c r="B410" t="s">
        <v>64</v>
      </c>
      <c r="C410">
        <v>2012</v>
      </c>
      <c r="D410">
        <v>1</v>
      </c>
      <c r="E410">
        <v>5</v>
      </c>
      <c r="F410" t="s">
        <v>11</v>
      </c>
      <c r="G410" s="42">
        <v>6349.5871999999999</v>
      </c>
      <c r="H410" s="42">
        <v>0</v>
      </c>
      <c r="I410" s="42">
        <v>-116820.2384</v>
      </c>
      <c r="J410" s="42">
        <v>-116820.2384</v>
      </c>
      <c r="K410" s="42">
        <v>7069.5303956211001</v>
      </c>
      <c r="L410" s="42">
        <v>0</v>
      </c>
      <c r="M410" s="42">
        <v>-130065.813757546</v>
      </c>
    </row>
    <row r="411" spans="1:13" x14ac:dyDescent="0.2">
      <c r="A411">
        <v>2010</v>
      </c>
      <c r="B411" t="s">
        <v>64</v>
      </c>
      <c r="C411">
        <v>2012</v>
      </c>
      <c r="D411">
        <v>1</v>
      </c>
      <c r="E411">
        <v>9</v>
      </c>
      <c r="F411" t="s">
        <v>12</v>
      </c>
      <c r="G411" s="42">
        <v>1221.5923</v>
      </c>
      <c r="H411" s="42">
        <v>-57067.929300000003</v>
      </c>
      <c r="I411" s="42">
        <v>-68918.331300000005</v>
      </c>
      <c r="J411" s="42">
        <v>-125986.26059999999</v>
      </c>
      <c r="K411" s="42">
        <v>1221.5923</v>
      </c>
      <c r="L411" s="42">
        <v>-57067.929300000003</v>
      </c>
      <c r="M411" s="42">
        <v>-125986.26059999999</v>
      </c>
    </row>
    <row r="412" spans="1:13" x14ac:dyDescent="0.2">
      <c r="A412">
        <v>2012</v>
      </c>
      <c r="B412" t="s">
        <v>64</v>
      </c>
      <c r="C412">
        <v>2012</v>
      </c>
      <c r="D412">
        <v>1</v>
      </c>
      <c r="E412">
        <v>1</v>
      </c>
      <c r="F412" t="s">
        <v>11</v>
      </c>
      <c r="G412" s="42">
        <v>289115.18</v>
      </c>
      <c r="H412" s="42">
        <v>0</v>
      </c>
      <c r="I412" s="42">
        <v>0</v>
      </c>
      <c r="J412" s="42">
        <v>0</v>
      </c>
      <c r="K412" s="42">
        <v>321896.28844619502</v>
      </c>
      <c r="L412" s="42">
        <v>0</v>
      </c>
      <c r="M412" s="42">
        <v>0</v>
      </c>
    </row>
    <row r="413" spans="1:13" x14ac:dyDescent="0.2">
      <c r="A413">
        <v>2009</v>
      </c>
      <c r="B413" t="s">
        <v>65</v>
      </c>
      <c r="C413">
        <v>2012</v>
      </c>
      <c r="D413">
        <v>2</v>
      </c>
      <c r="E413">
        <v>14</v>
      </c>
      <c r="F413" t="s">
        <v>12</v>
      </c>
      <c r="G413" s="42">
        <v>24791.77</v>
      </c>
      <c r="H413" s="42">
        <v>-32615.547500000001</v>
      </c>
      <c r="I413" s="42">
        <v>32052.625</v>
      </c>
      <c r="J413" s="42">
        <v>-562.92250000000001</v>
      </c>
      <c r="K413" s="42">
        <v>24791.77</v>
      </c>
      <c r="L413" s="42">
        <v>-32615.547500000001</v>
      </c>
      <c r="M413" s="42">
        <v>-562.92250000000001</v>
      </c>
    </row>
    <row r="414" spans="1:13" x14ac:dyDescent="0.2">
      <c r="A414">
        <v>2010</v>
      </c>
      <c r="B414" t="s">
        <v>65</v>
      </c>
      <c r="C414">
        <v>2012</v>
      </c>
      <c r="D414">
        <v>2</v>
      </c>
      <c r="E414">
        <v>10</v>
      </c>
      <c r="F414" t="s">
        <v>11</v>
      </c>
      <c r="G414" s="42">
        <v>5164.9642999999996</v>
      </c>
      <c r="H414" s="42">
        <v>-9470.8230999999996</v>
      </c>
      <c r="I414" s="42">
        <v>4059.3008</v>
      </c>
      <c r="J414" s="42">
        <v>-5411.5222999999996</v>
      </c>
      <c r="K414" s="42">
        <v>5750.5899141203799</v>
      </c>
      <c r="L414" s="42">
        <v>-10544.6652936746</v>
      </c>
      <c r="M414" s="42">
        <v>-6025.1037085421003</v>
      </c>
    </row>
    <row r="415" spans="1:13" x14ac:dyDescent="0.2">
      <c r="A415">
        <v>2011</v>
      </c>
      <c r="B415" t="s">
        <v>65</v>
      </c>
      <c r="C415">
        <v>2012</v>
      </c>
      <c r="D415">
        <v>2</v>
      </c>
      <c r="E415">
        <v>6</v>
      </c>
      <c r="F415" t="s">
        <v>13</v>
      </c>
      <c r="G415" s="42">
        <v>2899.3888000000002</v>
      </c>
      <c r="H415" s="42">
        <v>-9411.848</v>
      </c>
      <c r="I415" s="42">
        <v>-23984.5952</v>
      </c>
      <c r="J415" s="42">
        <v>-33396.443200000002</v>
      </c>
      <c r="K415" s="42">
        <v>3550.30158632958</v>
      </c>
      <c r="L415" s="42">
        <v>-11524.807878368299</v>
      </c>
      <c r="M415" s="42">
        <v>-40893.944706803697</v>
      </c>
    </row>
    <row r="416" spans="1:13" x14ac:dyDescent="0.2">
      <c r="A416">
        <v>2012</v>
      </c>
      <c r="B416" t="s">
        <v>65</v>
      </c>
      <c r="C416">
        <v>2012</v>
      </c>
      <c r="D416">
        <v>2</v>
      </c>
      <c r="E416">
        <v>2</v>
      </c>
      <c r="F416" t="s">
        <v>12</v>
      </c>
      <c r="G416" s="42">
        <v>1851529.432</v>
      </c>
      <c r="H416" s="42">
        <v>-175000</v>
      </c>
      <c r="I416" s="42">
        <v>-125568.67</v>
      </c>
      <c r="J416" s="42">
        <v>-300568.67</v>
      </c>
      <c r="K416" s="42">
        <v>1851529.432</v>
      </c>
      <c r="L416" s="42">
        <v>-175000</v>
      </c>
      <c r="M416" s="42">
        <v>-300568.67</v>
      </c>
    </row>
    <row r="417" spans="1:13" x14ac:dyDescent="0.2">
      <c r="A417">
        <v>2011</v>
      </c>
      <c r="B417" t="s">
        <v>65</v>
      </c>
      <c r="C417">
        <v>2012</v>
      </c>
      <c r="D417">
        <v>2</v>
      </c>
      <c r="E417">
        <v>6</v>
      </c>
      <c r="F417" t="s">
        <v>15</v>
      </c>
      <c r="G417" s="42">
        <v>409.88479999999998</v>
      </c>
      <c r="H417" s="42">
        <v>0</v>
      </c>
      <c r="I417" s="42">
        <v>1352.6063999999999</v>
      </c>
      <c r="J417" s="42">
        <v>1352.6063999999999</v>
      </c>
      <c r="K417" s="42">
        <v>312.14872660784499</v>
      </c>
      <c r="L417" s="42">
        <v>0</v>
      </c>
      <c r="M417" s="42">
        <v>1030.0805625425</v>
      </c>
    </row>
    <row r="418" spans="1:13" x14ac:dyDescent="0.2">
      <c r="A418">
        <v>2010</v>
      </c>
      <c r="B418" t="s">
        <v>65</v>
      </c>
      <c r="C418">
        <v>2012</v>
      </c>
      <c r="D418">
        <v>2</v>
      </c>
      <c r="E418">
        <v>10</v>
      </c>
      <c r="F418" t="s">
        <v>12</v>
      </c>
      <c r="G418" s="42">
        <v>16310.918799999999</v>
      </c>
      <c r="H418" s="42">
        <v>-78814.263600000006</v>
      </c>
      <c r="I418" s="42">
        <v>-678056.68469999998</v>
      </c>
      <c r="J418" s="42">
        <v>-756870.94830000005</v>
      </c>
      <c r="K418" s="42">
        <v>16310.918799999999</v>
      </c>
      <c r="L418" s="42">
        <v>-78814.263600000006</v>
      </c>
      <c r="M418" s="42">
        <v>-756870.94830000005</v>
      </c>
    </row>
    <row r="419" spans="1:13" x14ac:dyDescent="0.2">
      <c r="A419">
        <v>2012</v>
      </c>
      <c r="B419" t="s">
        <v>65</v>
      </c>
      <c r="C419">
        <v>2012</v>
      </c>
      <c r="D419">
        <v>2</v>
      </c>
      <c r="E419">
        <v>2</v>
      </c>
      <c r="F419" t="s">
        <v>13</v>
      </c>
      <c r="G419" s="42">
        <v>2424613.4700000002</v>
      </c>
      <c r="H419" s="42">
        <v>0</v>
      </c>
      <c r="I419" s="42">
        <v>0</v>
      </c>
      <c r="J419" s="42">
        <v>0</v>
      </c>
      <c r="K419" s="42">
        <v>2968939.1946251099</v>
      </c>
      <c r="L419" s="42">
        <v>0</v>
      </c>
      <c r="M419" s="42">
        <v>0</v>
      </c>
    </row>
    <row r="420" spans="1:13" x14ac:dyDescent="0.2">
      <c r="A420">
        <v>2012</v>
      </c>
      <c r="B420" t="s">
        <v>65</v>
      </c>
      <c r="C420">
        <v>2012</v>
      </c>
      <c r="D420">
        <v>2</v>
      </c>
      <c r="E420">
        <v>2</v>
      </c>
      <c r="F420" t="s">
        <v>11</v>
      </c>
      <c r="G420" s="42">
        <v>239659.114</v>
      </c>
      <c r="H420" s="42">
        <v>0</v>
      </c>
      <c r="I420" s="42">
        <v>0</v>
      </c>
      <c r="J420" s="42">
        <v>0</v>
      </c>
      <c r="K420" s="42">
        <v>266832.68339249201</v>
      </c>
      <c r="L420" s="42">
        <v>0</v>
      </c>
      <c r="M420" s="42">
        <v>0</v>
      </c>
    </row>
    <row r="421" spans="1:13" x14ac:dyDescent="0.2">
      <c r="A421">
        <v>2010</v>
      </c>
      <c r="B421" t="s">
        <v>65</v>
      </c>
      <c r="C421">
        <v>2012</v>
      </c>
      <c r="D421">
        <v>2</v>
      </c>
      <c r="E421">
        <v>10</v>
      </c>
      <c r="F421" t="s">
        <v>13</v>
      </c>
      <c r="G421" s="42">
        <v>7.2508999999999997</v>
      </c>
      <c r="H421" s="42">
        <v>-35527.707799999996</v>
      </c>
      <c r="I421" s="42">
        <v>-10212.870800000001</v>
      </c>
      <c r="J421" s="42">
        <v>-45740.578600000001</v>
      </c>
      <c r="K421" s="42">
        <v>8.8787270518245691</v>
      </c>
      <c r="L421" s="42">
        <v>-43503.678210040001</v>
      </c>
      <c r="M421" s="42">
        <v>-56009.338507209897</v>
      </c>
    </row>
    <row r="422" spans="1:13" x14ac:dyDescent="0.2">
      <c r="A422">
        <v>2011</v>
      </c>
      <c r="B422" t="s">
        <v>65</v>
      </c>
      <c r="C422">
        <v>2012</v>
      </c>
      <c r="D422">
        <v>2</v>
      </c>
      <c r="E422">
        <v>6</v>
      </c>
      <c r="F422" t="s">
        <v>12</v>
      </c>
      <c r="G422" s="42">
        <v>14586.1792</v>
      </c>
      <c r="H422" s="42">
        <v>-104461.84639999999</v>
      </c>
      <c r="I422" s="42">
        <v>-126196.5888</v>
      </c>
      <c r="J422" s="42">
        <v>-230658.43520000001</v>
      </c>
      <c r="K422" s="42">
        <v>14586.1792</v>
      </c>
      <c r="L422" s="42">
        <v>-104461.84639999999</v>
      </c>
      <c r="M422" s="42">
        <v>-230658.43520000001</v>
      </c>
    </row>
    <row r="423" spans="1:13" x14ac:dyDescent="0.2">
      <c r="A423">
        <v>2008</v>
      </c>
      <c r="B423" t="s">
        <v>65</v>
      </c>
      <c r="C423">
        <v>2012</v>
      </c>
      <c r="D423">
        <v>2</v>
      </c>
      <c r="E423">
        <v>18</v>
      </c>
      <c r="F423" t="s">
        <v>12</v>
      </c>
      <c r="G423" s="42">
        <v>54470.006000000001</v>
      </c>
      <c r="H423" s="42">
        <v>-35783.923999999999</v>
      </c>
      <c r="I423" s="42">
        <v>29168.394</v>
      </c>
      <c r="J423" s="42">
        <v>-6615.53</v>
      </c>
      <c r="K423" s="42">
        <v>54470.006000000001</v>
      </c>
      <c r="L423" s="42">
        <v>-35783.923999999999</v>
      </c>
      <c r="M423" s="42">
        <v>-6615.53</v>
      </c>
    </row>
    <row r="424" spans="1:13" x14ac:dyDescent="0.2">
      <c r="A424">
        <v>2011</v>
      </c>
      <c r="B424" t="s">
        <v>65</v>
      </c>
      <c r="C424">
        <v>2012</v>
      </c>
      <c r="D424">
        <v>2</v>
      </c>
      <c r="E424">
        <v>6</v>
      </c>
      <c r="F424" t="s">
        <v>11</v>
      </c>
      <c r="G424" s="42">
        <v>10917.4288</v>
      </c>
      <c r="H424" s="42">
        <v>0</v>
      </c>
      <c r="I424" s="42">
        <v>-70499.8128</v>
      </c>
      <c r="J424" s="42">
        <v>-70499.8128</v>
      </c>
      <c r="K424" s="42">
        <v>12155.293299008301</v>
      </c>
      <c r="L424" s="42">
        <v>0</v>
      </c>
      <c r="M424" s="42">
        <v>-78493.381345357004</v>
      </c>
    </row>
    <row r="425" spans="1:13" x14ac:dyDescent="0.2">
      <c r="A425">
        <v>2009</v>
      </c>
      <c r="B425" t="s">
        <v>65</v>
      </c>
      <c r="C425">
        <v>2012</v>
      </c>
      <c r="D425">
        <v>2</v>
      </c>
      <c r="E425">
        <v>14</v>
      </c>
      <c r="F425" t="s">
        <v>11</v>
      </c>
      <c r="G425" s="42">
        <v>302.51249999999999</v>
      </c>
      <c r="H425" s="42">
        <v>0</v>
      </c>
      <c r="I425" s="42">
        <v>13000</v>
      </c>
      <c r="J425" s="42">
        <v>13000</v>
      </c>
      <c r="K425" s="42">
        <v>336.81265355412802</v>
      </c>
      <c r="L425" s="42">
        <v>0</v>
      </c>
      <c r="M425" s="42">
        <v>14473.9952769015</v>
      </c>
    </row>
    <row r="426" spans="1:13" x14ac:dyDescent="0.2">
      <c r="A426">
        <v>2008</v>
      </c>
      <c r="B426" t="s">
        <v>66</v>
      </c>
      <c r="C426">
        <v>2012</v>
      </c>
      <c r="D426">
        <v>2</v>
      </c>
      <c r="E426">
        <v>18</v>
      </c>
      <c r="F426" t="s">
        <v>12</v>
      </c>
      <c r="G426" s="42">
        <v>-2469.864</v>
      </c>
      <c r="H426" s="42">
        <v>-32554.534</v>
      </c>
      <c r="I426" s="42">
        <v>-13842.85</v>
      </c>
      <c r="J426" s="42">
        <v>-46397.383999999998</v>
      </c>
      <c r="K426" s="42">
        <v>-2469.864</v>
      </c>
      <c r="L426" s="42">
        <v>-32554.534</v>
      </c>
      <c r="M426" s="42">
        <v>-46397.383999999998</v>
      </c>
    </row>
    <row r="427" spans="1:13" x14ac:dyDescent="0.2">
      <c r="A427">
        <v>2011</v>
      </c>
      <c r="B427" t="s">
        <v>66</v>
      </c>
      <c r="C427">
        <v>2012</v>
      </c>
      <c r="D427">
        <v>2</v>
      </c>
      <c r="E427">
        <v>6</v>
      </c>
      <c r="F427" t="s">
        <v>11</v>
      </c>
      <c r="G427" s="42">
        <v>10993.912</v>
      </c>
      <c r="H427" s="42">
        <v>0</v>
      </c>
      <c r="I427" s="42">
        <v>-1120323.4528000001</v>
      </c>
      <c r="J427" s="42">
        <v>-1120323.4528000001</v>
      </c>
      <c r="K427" s="42">
        <v>12240.448489436199</v>
      </c>
      <c r="L427" s="42">
        <v>0</v>
      </c>
      <c r="M427" s="42">
        <v>-1247350.4895714701</v>
      </c>
    </row>
    <row r="428" spans="1:13" x14ac:dyDescent="0.2">
      <c r="A428">
        <v>2009</v>
      </c>
      <c r="B428" t="s">
        <v>66</v>
      </c>
      <c r="C428">
        <v>2012</v>
      </c>
      <c r="D428">
        <v>2</v>
      </c>
      <c r="E428">
        <v>14</v>
      </c>
      <c r="F428" t="s">
        <v>11</v>
      </c>
      <c r="G428" s="42">
        <v>50078.8825</v>
      </c>
      <c r="H428" s="42">
        <v>-285697.28749999998</v>
      </c>
      <c r="I428" s="42">
        <v>250612.72750000001</v>
      </c>
      <c r="J428" s="42">
        <v>-35084.559999999998</v>
      </c>
      <c r="K428" s="42">
        <v>55757.039136731197</v>
      </c>
      <c r="L428" s="42">
        <v>-318090.86076142901</v>
      </c>
      <c r="M428" s="42">
        <v>-39062.596594782102</v>
      </c>
    </row>
    <row r="429" spans="1:13" x14ac:dyDescent="0.2">
      <c r="A429">
        <v>2010</v>
      </c>
      <c r="B429" t="s">
        <v>66</v>
      </c>
      <c r="C429">
        <v>2012</v>
      </c>
      <c r="D429">
        <v>2</v>
      </c>
      <c r="E429">
        <v>10</v>
      </c>
      <c r="F429" t="s">
        <v>13</v>
      </c>
      <c r="G429" s="42">
        <v>5874.8168999999998</v>
      </c>
      <c r="H429" s="42">
        <v>-180135.59460000001</v>
      </c>
      <c r="I429" s="42">
        <v>192119.1005</v>
      </c>
      <c r="J429" s="42">
        <v>11983.5059</v>
      </c>
      <c r="K429" s="42">
        <v>7193.7132955282996</v>
      </c>
      <c r="L429" s="42">
        <v>-220576.03563302799</v>
      </c>
      <c r="M429" s="42">
        <v>14673.802977565399</v>
      </c>
    </row>
    <row r="430" spans="1:13" x14ac:dyDescent="0.2">
      <c r="A430">
        <v>2011</v>
      </c>
      <c r="B430" t="s">
        <v>66</v>
      </c>
      <c r="C430">
        <v>2012</v>
      </c>
      <c r="D430">
        <v>2</v>
      </c>
      <c r="E430">
        <v>6</v>
      </c>
      <c r="F430" t="s">
        <v>12</v>
      </c>
      <c r="G430" s="42">
        <v>23293.809600000001</v>
      </c>
      <c r="H430" s="42">
        <v>-339733.37760000001</v>
      </c>
      <c r="I430" s="42">
        <v>-435827.2096</v>
      </c>
      <c r="J430" s="42">
        <v>-775560.58719999995</v>
      </c>
      <c r="K430" s="42">
        <v>23293.809600000001</v>
      </c>
      <c r="L430" s="42">
        <v>-339733.37760000001</v>
      </c>
      <c r="M430" s="42">
        <v>-775560.58719999995</v>
      </c>
    </row>
    <row r="431" spans="1:13" x14ac:dyDescent="0.2">
      <c r="A431">
        <v>2011</v>
      </c>
      <c r="B431" t="s">
        <v>66</v>
      </c>
      <c r="C431">
        <v>2012</v>
      </c>
      <c r="D431">
        <v>2</v>
      </c>
      <c r="E431">
        <v>6</v>
      </c>
      <c r="F431" t="s">
        <v>15</v>
      </c>
      <c r="G431" s="42">
        <v>64.894400000000005</v>
      </c>
      <c r="H431" s="42">
        <v>0</v>
      </c>
      <c r="I431" s="42">
        <v>-18435.169600000001</v>
      </c>
      <c r="J431" s="42">
        <v>-18435.169600000001</v>
      </c>
      <c r="K431" s="42">
        <v>49.420481862172302</v>
      </c>
      <c r="L431" s="42">
        <v>0</v>
      </c>
      <c r="M431" s="42">
        <v>-14039.346458906601</v>
      </c>
    </row>
    <row r="432" spans="1:13" x14ac:dyDescent="0.2">
      <c r="A432">
        <v>2012</v>
      </c>
      <c r="B432" t="s">
        <v>66</v>
      </c>
      <c r="C432">
        <v>2012</v>
      </c>
      <c r="D432">
        <v>2</v>
      </c>
      <c r="E432">
        <v>2</v>
      </c>
      <c r="F432" t="s">
        <v>11</v>
      </c>
      <c r="G432" s="42">
        <v>501627.77799999999</v>
      </c>
      <c r="H432" s="42">
        <v>0</v>
      </c>
      <c r="I432" s="42">
        <v>0</v>
      </c>
      <c r="J432" s="42">
        <v>0</v>
      </c>
      <c r="K432" s="42">
        <v>558504.46842573897</v>
      </c>
      <c r="L432" s="42">
        <v>0</v>
      </c>
      <c r="M432" s="42">
        <v>0</v>
      </c>
    </row>
    <row r="433" spans="1:13" x14ac:dyDescent="0.2">
      <c r="A433">
        <v>2010</v>
      </c>
      <c r="B433" t="s">
        <v>66</v>
      </c>
      <c r="C433">
        <v>2012</v>
      </c>
      <c r="D433">
        <v>2</v>
      </c>
      <c r="E433">
        <v>10</v>
      </c>
      <c r="F433" t="s">
        <v>12</v>
      </c>
      <c r="G433" s="42">
        <v>2722.4079999999999</v>
      </c>
      <c r="H433" s="42">
        <v>-38079.405100000004</v>
      </c>
      <c r="I433" s="42">
        <v>-286867.78039999999</v>
      </c>
      <c r="J433" s="42">
        <v>-324947.18550000002</v>
      </c>
      <c r="K433" s="42">
        <v>2722.4079999999999</v>
      </c>
      <c r="L433" s="42">
        <v>-38079.405100000004</v>
      </c>
      <c r="M433" s="42">
        <v>-324947.18550000002</v>
      </c>
    </row>
    <row r="434" spans="1:13" x14ac:dyDescent="0.2">
      <c r="A434">
        <v>2010</v>
      </c>
      <c r="B434" t="s">
        <v>66</v>
      </c>
      <c r="C434">
        <v>2012</v>
      </c>
      <c r="D434">
        <v>2</v>
      </c>
      <c r="E434">
        <v>10</v>
      </c>
      <c r="F434" t="s">
        <v>11</v>
      </c>
      <c r="G434" s="42">
        <v>157.59520000000001</v>
      </c>
      <c r="H434" s="42">
        <v>0</v>
      </c>
      <c r="I434" s="42">
        <v>-92011.516399999993</v>
      </c>
      <c r="J434" s="42">
        <v>-92011.516399999993</v>
      </c>
      <c r="K434" s="42">
        <v>175.46401388171901</v>
      </c>
      <c r="L434" s="42">
        <v>0</v>
      </c>
      <c r="M434" s="42">
        <v>-102444.17336878</v>
      </c>
    </row>
    <row r="435" spans="1:13" x14ac:dyDescent="0.2">
      <c r="A435">
        <v>2012</v>
      </c>
      <c r="B435" t="s">
        <v>66</v>
      </c>
      <c r="C435">
        <v>2012</v>
      </c>
      <c r="D435">
        <v>2</v>
      </c>
      <c r="E435">
        <v>2</v>
      </c>
      <c r="F435" t="s">
        <v>12</v>
      </c>
      <c r="G435" s="42">
        <v>4726643.08</v>
      </c>
      <c r="H435" s="42">
        <v>-30305.418000000001</v>
      </c>
      <c r="I435" s="42">
        <v>12522.07</v>
      </c>
      <c r="J435" s="42">
        <v>-17783.348000000002</v>
      </c>
      <c r="K435" s="42">
        <v>4726643.08</v>
      </c>
      <c r="L435" s="42">
        <v>-30305.418000000001</v>
      </c>
      <c r="M435" s="42">
        <v>-17783.348000000002</v>
      </c>
    </row>
    <row r="436" spans="1:13" x14ac:dyDescent="0.2">
      <c r="A436">
        <v>2011</v>
      </c>
      <c r="B436" t="s">
        <v>66</v>
      </c>
      <c r="C436">
        <v>2012</v>
      </c>
      <c r="D436">
        <v>2</v>
      </c>
      <c r="E436">
        <v>6</v>
      </c>
      <c r="F436" t="s">
        <v>13</v>
      </c>
      <c r="G436" s="42">
        <v>2431.096</v>
      </c>
      <c r="H436" s="42">
        <v>-8760.1967999999997</v>
      </c>
      <c r="I436" s="42">
        <v>69907.764800000004</v>
      </c>
      <c r="J436" s="42">
        <v>61147.567999999999</v>
      </c>
      <c r="K436" s="42">
        <v>2976.8770526117401</v>
      </c>
      <c r="L436" s="42">
        <v>-10726.860983804299</v>
      </c>
      <c r="M436" s="42">
        <v>74875.197031386793</v>
      </c>
    </row>
    <row r="437" spans="1:13" x14ac:dyDescent="0.2">
      <c r="A437">
        <v>2012</v>
      </c>
      <c r="B437" t="s">
        <v>66</v>
      </c>
      <c r="C437">
        <v>2012</v>
      </c>
      <c r="D437">
        <v>2</v>
      </c>
      <c r="E437">
        <v>2</v>
      </c>
      <c r="F437" t="s">
        <v>13</v>
      </c>
      <c r="G437" s="42">
        <v>338172.93800000002</v>
      </c>
      <c r="H437" s="42">
        <v>0</v>
      </c>
      <c r="I437" s="42">
        <v>0</v>
      </c>
      <c r="J437" s="42">
        <v>0</v>
      </c>
      <c r="K437" s="42">
        <v>414092.76266609598</v>
      </c>
      <c r="L437" s="42">
        <v>0</v>
      </c>
      <c r="M437" s="42">
        <v>0</v>
      </c>
    </row>
    <row r="438" spans="1:13" x14ac:dyDescent="0.2">
      <c r="A438">
        <v>2008</v>
      </c>
      <c r="B438" t="s">
        <v>66</v>
      </c>
      <c r="C438">
        <v>2012</v>
      </c>
      <c r="D438">
        <v>2</v>
      </c>
      <c r="E438">
        <v>18</v>
      </c>
      <c r="F438" t="s">
        <v>11</v>
      </c>
      <c r="G438" s="42">
        <v>-8.84</v>
      </c>
      <c r="H438" s="42">
        <v>0</v>
      </c>
      <c r="I438" s="42">
        <v>0</v>
      </c>
      <c r="J438" s="42">
        <v>0</v>
      </c>
      <c r="K438" s="42">
        <v>-9.84231678829304</v>
      </c>
      <c r="L438" s="42">
        <v>0</v>
      </c>
      <c r="M438" s="42">
        <v>0</v>
      </c>
    </row>
    <row r="439" spans="1:13" x14ac:dyDescent="0.2">
      <c r="A439">
        <v>2012</v>
      </c>
      <c r="B439" t="s">
        <v>66</v>
      </c>
      <c r="C439">
        <v>2012</v>
      </c>
      <c r="D439">
        <v>2</v>
      </c>
      <c r="E439">
        <v>2</v>
      </c>
      <c r="F439" t="s">
        <v>15</v>
      </c>
      <c r="G439" s="42">
        <v>4453.6319999999996</v>
      </c>
      <c r="H439" s="42">
        <v>0</v>
      </c>
      <c r="I439" s="42">
        <v>0</v>
      </c>
      <c r="J439" s="42">
        <v>0</v>
      </c>
      <c r="K439" s="42">
        <v>3391.6738497742499</v>
      </c>
      <c r="L439" s="42">
        <v>0</v>
      </c>
      <c r="M439" s="42">
        <v>0</v>
      </c>
    </row>
    <row r="440" spans="1:13" x14ac:dyDescent="0.2">
      <c r="A440">
        <v>2009</v>
      </c>
      <c r="B440" t="s">
        <v>66</v>
      </c>
      <c r="C440">
        <v>2012</v>
      </c>
      <c r="D440">
        <v>2</v>
      </c>
      <c r="E440">
        <v>14</v>
      </c>
      <c r="F440" t="s">
        <v>12</v>
      </c>
      <c r="G440" s="42">
        <v>22252.307499999999</v>
      </c>
      <c r="H440" s="42">
        <v>-89253.0625</v>
      </c>
      <c r="I440" s="42">
        <v>96551.667499999996</v>
      </c>
      <c r="J440" s="42">
        <v>7298.6049999999996</v>
      </c>
      <c r="K440" s="42">
        <v>22252.307499999999</v>
      </c>
      <c r="L440" s="42">
        <v>-89253.0625</v>
      </c>
      <c r="M440" s="42">
        <v>7298.6049999999996</v>
      </c>
    </row>
    <row r="441" spans="1:13" x14ac:dyDescent="0.2">
      <c r="A441">
        <v>2012</v>
      </c>
      <c r="B441" t="s">
        <v>67</v>
      </c>
      <c r="C441">
        <v>2012</v>
      </c>
      <c r="D441">
        <v>2</v>
      </c>
      <c r="E441">
        <v>2</v>
      </c>
      <c r="F441" t="s">
        <v>13</v>
      </c>
      <c r="G441" s="42">
        <v>1670.6220000000001</v>
      </c>
      <c r="H441" s="42">
        <v>0</v>
      </c>
      <c r="I441" s="42">
        <v>0</v>
      </c>
      <c r="J441" s="42">
        <v>0</v>
      </c>
      <c r="K441" s="42">
        <v>2045.6766394203801</v>
      </c>
      <c r="L441" s="42">
        <v>0</v>
      </c>
      <c r="M441" s="42">
        <v>0</v>
      </c>
    </row>
    <row r="442" spans="1:13" x14ac:dyDescent="0.2">
      <c r="A442">
        <v>2010</v>
      </c>
      <c r="B442" t="s">
        <v>67</v>
      </c>
      <c r="C442">
        <v>2012</v>
      </c>
      <c r="D442">
        <v>2</v>
      </c>
      <c r="E442">
        <v>10</v>
      </c>
      <c r="F442" t="s">
        <v>12</v>
      </c>
      <c r="G442" s="42">
        <v>9496.4665999999997</v>
      </c>
      <c r="H442" s="42">
        <v>-24894.050200000001</v>
      </c>
      <c r="I442" s="42">
        <v>-117314.2745</v>
      </c>
      <c r="J442" s="42">
        <v>-142208.3247</v>
      </c>
      <c r="K442" s="42">
        <v>9496.4665999999997</v>
      </c>
      <c r="L442" s="42">
        <v>-24894.050200000001</v>
      </c>
      <c r="M442" s="42">
        <v>-142208.3247</v>
      </c>
    </row>
    <row r="443" spans="1:13" x14ac:dyDescent="0.2">
      <c r="A443">
        <v>2012</v>
      </c>
      <c r="B443" t="s">
        <v>67</v>
      </c>
      <c r="C443">
        <v>2012</v>
      </c>
      <c r="D443">
        <v>2</v>
      </c>
      <c r="E443">
        <v>2</v>
      </c>
      <c r="F443" t="s">
        <v>11</v>
      </c>
      <c r="G443" s="42">
        <v>2170.1219999999998</v>
      </c>
      <c r="H443" s="42">
        <v>0</v>
      </c>
      <c r="I443" s="42">
        <v>0</v>
      </c>
      <c r="J443" s="42">
        <v>0</v>
      </c>
      <c r="K443" s="42">
        <v>2416.1796598692299</v>
      </c>
      <c r="L443" s="42">
        <v>0</v>
      </c>
      <c r="M443" s="42">
        <v>0</v>
      </c>
    </row>
    <row r="444" spans="1:13" x14ac:dyDescent="0.2">
      <c r="A444">
        <v>2011</v>
      </c>
      <c r="B444" t="s">
        <v>67</v>
      </c>
      <c r="C444">
        <v>2012</v>
      </c>
      <c r="D444">
        <v>2</v>
      </c>
      <c r="E444">
        <v>6</v>
      </c>
      <c r="F444" t="s">
        <v>15</v>
      </c>
      <c r="G444" s="42">
        <v>6942.5695999999998</v>
      </c>
      <c r="H444" s="42">
        <v>0</v>
      </c>
      <c r="I444" s="42">
        <v>2390.4623999999999</v>
      </c>
      <c r="J444" s="42">
        <v>2390.4623999999999</v>
      </c>
      <c r="K444" s="42">
        <v>5287.1300912508495</v>
      </c>
      <c r="L444" s="42">
        <v>0</v>
      </c>
      <c r="M444" s="42">
        <v>1820.4622229561401</v>
      </c>
    </row>
    <row r="445" spans="1:13" x14ac:dyDescent="0.2">
      <c r="A445">
        <v>2013</v>
      </c>
      <c r="B445" t="s">
        <v>67</v>
      </c>
      <c r="C445">
        <v>2012</v>
      </c>
      <c r="D445">
        <v>2</v>
      </c>
      <c r="E445">
        <v>-2</v>
      </c>
      <c r="F445" t="s">
        <v>12</v>
      </c>
      <c r="G445" s="42">
        <v>90939.909</v>
      </c>
      <c r="H445" s="42">
        <v>0</v>
      </c>
      <c r="I445" s="42">
        <v>0</v>
      </c>
      <c r="J445" s="42">
        <v>0</v>
      </c>
      <c r="K445" s="42">
        <v>90939.909</v>
      </c>
      <c r="L445" s="42">
        <v>0</v>
      </c>
      <c r="M445" s="42">
        <v>0</v>
      </c>
    </row>
    <row r="446" spans="1:13" x14ac:dyDescent="0.2">
      <c r="A446">
        <v>2009</v>
      </c>
      <c r="B446" t="s">
        <v>67</v>
      </c>
      <c r="C446">
        <v>2012</v>
      </c>
      <c r="D446">
        <v>2</v>
      </c>
      <c r="E446">
        <v>14</v>
      </c>
      <c r="F446" t="s">
        <v>11</v>
      </c>
      <c r="G446" s="42">
        <v>0</v>
      </c>
      <c r="H446" s="42">
        <v>0</v>
      </c>
      <c r="I446" s="42">
        <v>15414.25</v>
      </c>
      <c r="J446" s="42">
        <v>15414.25</v>
      </c>
      <c r="K446" s="42">
        <v>0</v>
      </c>
      <c r="L446" s="42">
        <v>0</v>
      </c>
      <c r="M446" s="42">
        <v>17161.9832074599</v>
      </c>
    </row>
    <row r="447" spans="1:13" x14ac:dyDescent="0.2">
      <c r="A447">
        <v>2011</v>
      </c>
      <c r="B447" t="s">
        <v>67</v>
      </c>
      <c r="C447">
        <v>2012</v>
      </c>
      <c r="D447">
        <v>2</v>
      </c>
      <c r="E447">
        <v>6</v>
      </c>
      <c r="F447" t="s">
        <v>11</v>
      </c>
      <c r="G447" s="42">
        <v>13029.7824</v>
      </c>
      <c r="H447" s="42">
        <v>0</v>
      </c>
      <c r="I447" s="42">
        <v>0</v>
      </c>
      <c r="J447" s="42">
        <v>0</v>
      </c>
      <c r="K447" s="42">
        <v>14507.154532050299</v>
      </c>
      <c r="L447" s="42">
        <v>0</v>
      </c>
      <c r="M447" s="42">
        <v>0</v>
      </c>
    </row>
    <row r="448" spans="1:13" x14ac:dyDescent="0.2">
      <c r="A448">
        <v>2011</v>
      </c>
      <c r="B448" t="s">
        <v>67</v>
      </c>
      <c r="C448">
        <v>2012</v>
      </c>
      <c r="D448">
        <v>2</v>
      </c>
      <c r="E448">
        <v>6</v>
      </c>
      <c r="F448" t="s">
        <v>12</v>
      </c>
      <c r="G448" s="42">
        <v>31806.175999999999</v>
      </c>
      <c r="H448" s="42">
        <v>-317139.47840000002</v>
      </c>
      <c r="I448" s="42">
        <v>-654852.88959999999</v>
      </c>
      <c r="J448" s="42">
        <v>-971992.36800000002</v>
      </c>
      <c r="K448" s="42">
        <v>31806.175999999999</v>
      </c>
      <c r="L448" s="42">
        <v>-317139.47840000002</v>
      </c>
      <c r="M448" s="42">
        <v>-971992.36800000002</v>
      </c>
    </row>
    <row r="449" spans="1:13" x14ac:dyDescent="0.2">
      <c r="A449">
        <v>2008</v>
      </c>
      <c r="B449" t="s">
        <v>67</v>
      </c>
      <c r="C449">
        <v>2012</v>
      </c>
      <c r="D449">
        <v>2</v>
      </c>
      <c r="E449">
        <v>18</v>
      </c>
      <c r="F449" t="s">
        <v>12</v>
      </c>
      <c r="G449" s="42">
        <v>-4465.1779999999999</v>
      </c>
      <c r="H449" s="42">
        <v>4360.4260000000004</v>
      </c>
      <c r="I449" s="42">
        <v>8206.8320000000003</v>
      </c>
      <c r="J449" s="42">
        <v>12567.258</v>
      </c>
      <c r="K449" s="42">
        <v>-4465.1779999999999</v>
      </c>
      <c r="L449" s="42">
        <v>4360.4260000000004</v>
      </c>
      <c r="M449" s="42">
        <v>12567.258</v>
      </c>
    </row>
    <row r="450" spans="1:13" x14ac:dyDescent="0.2">
      <c r="A450">
        <v>2010</v>
      </c>
      <c r="B450" t="s">
        <v>67</v>
      </c>
      <c r="C450">
        <v>2012</v>
      </c>
      <c r="D450">
        <v>2</v>
      </c>
      <c r="E450">
        <v>10</v>
      </c>
      <c r="F450" t="s">
        <v>13</v>
      </c>
      <c r="G450" s="42">
        <v>17468.909199999998</v>
      </c>
      <c r="H450" s="42">
        <v>-368090.31270000001</v>
      </c>
      <c r="I450" s="42">
        <v>225872.23610000001</v>
      </c>
      <c r="J450" s="42">
        <v>-142218.0766</v>
      </c>
      <c r="K450" s="42">
        <v>21390.679319795701</v>
      </c>
      <c r="L450" s="42">
        <v>-450726.58799377398</v>
      </c>
      <c r="M450" s="42">
        <v>-174146.034832487</v>
      </c>
    </row>
    <row r="451" spans="1:13" x14ac:dyDescent="0.2">
      <c r="A451">
        <v>2009</v>
      </c>
      <c r="B451" t="s">
        <v>67</v>
      </c>
      <c r="C451">
        <v>2012</v>
      </c>
      <c r="D451">
        <v>2</v>
      </c>
      <c r="E451">
        <v>14</v>
      </c>
      <c r="F451" t="s">
        <v>12</v>
      </c>
      <c r="G451" s="42">
        <v>29643.3325</v>
      </c>
      <c r="H451" s="42">
        <v>0</v>
      </c>
      <c r="I451" s="42">
        <v>-545.39</v>
      </c>
      <c r="J451" s="42">
        <v>-545.39</v>
      </c>
      <c r="K451" s="42">
        <v>29643.3325</v>
      </c>
      <c r="L451" s="42">
        <v>0</v>
      </c>
      <c r="M451" s="42">
        <v>-545.39</v>
      </c>
    </row>
    <row r="452" spans="1:13" x14ac:dyDescent="0.2">
      <c r="A452">
        <v>2010</v>
      </c>
      <c r="B452" t="s">
        <v>67</v>
      </c>
      <c r="C452">
        <v>2012</v>
      </c>
      <c r="D452">
        <v>2</v>
      </c>
      <c r="E452">
        <v>10</v>
      </c>
      <c r="F452" t="s">
        <v>15</v>
      </c>
      <c r="G452" s="42">
        <v>653.43079999999998</v>
      </c>
      <c r="H452" s="42">
        <v>0</v>
      </c>
      <c r="I452" s="42">
        <v>0</v>
      </c>
      <c r="J452" s="42">
        <v>0</v>
      </c>
      <c r="K452" s="42">
        <v>497.621751639352</v>
      </c>
      <c r="L452" s="42">
        <v>0</v>
      </c>
      <c r="M452" s="42">
        <v>0</v>
      </c>
    </row>
    <row r="453" spans="1:13" x14ac:dyDescent="0.2">
      <c r="A453">
        <v>2012</v>
      </c>
      <c r="B453" t="s">
        <v>67</v>
      </c>
      <c r="C453">
        <v>2012</v>
      </c>
      <c r="D453">
        <v>2</v>
      </c>
      <c r="E453">
        <v>2</v>
      </c>
      <c r="F453" t="s">
        <v>12</v>
      </c>
      <c r="G453" s="42">
        <v>5293519.4000000004</v>
      </c>
      <c r="H453" s="42">
        <v>-68029.342000000004</v>
      </c>
      <c r="I453" s="42">
        <v>44853.872000000003</v>
      </c>
      <c r="J453" s="42">
        <v>-23175.47</v>
      </c>
      <c r="K453" s="42">
        <v>5293519.4000000004</v>
      </c>
      <c r="L453" s="42">
        <v>-68029.342000000004</v>
      </c>
      <c r="M453" s="42">
        <v>-23175.47</v>
      </c>
    </row>
    <row r="454" spans="1:13" x14ac:dyDescent="0.2">
      <c r="A454">
        <v>2010</v>
      </c>
      <c r="B454" t="s">
        <v>67</v>
      </c>
      <c r="C454">
        <v>2012</v>
      </c>
      <c r="D454">
        <v>2</v>
      </c>
      <c r="E454">
        <v>10</v>
      </c>
      <c r="F454" t="s">
        <v>11</v>
      </c>
      <c r="G454" s="42">
        <v>9877.2698</v>
      </c>
      <c r="H454" s="42">
        <v>-46130.308199999999</v>
      </c>
      <c r="I454" s="42">
        <v>41099.557000000001</v>
      </c>
      <c r="J454" s="42">
        <v>-5030.7511999999997</v>
      </c>
      <c r="K454" s="42">
        <v>10997.1966487601</v>
      </c>
      <c r="L454" s="42">
        <v>-51360.758692985502</v>
      </c>
      <c r="M454" s="42">
        <v>-5601.1591621589696</v>
      </c>
    </row>
    <row r="455" spans="1:13" x14ac:dyDescent="0.2">
      <c r="A455">
        <v>2011</v>
      </c>
      <c r="B455" t="s">
        <v>67</v>
      </c>
      <c r="C455">
        <v>2012</v>
      </c>
      <c r="D455">
        <v>2</v>
      </c>
      <c r="E455">
        <v>6</v>
      </c>
      <c r="F455" t="s">
        <v>13</v>
      </c>
      <c r="G455" s="42">
        <v>6932.1423999999997</v>
      </c>
      <c r="H455" s="42">
        <v>-49499.951999999997</v>
      </c>
      <c r="I455" s="42">
        <v>-319425.99839999998</v>
      </c>
      <c r="J455" s="42">
        <v>-368925.95039999997</v>
      </c>
      <c r="K455" s="42">
        <v>8488.4083705443609</v>
      </c>
      <c r="L455" s="42">
        <v>-60612.691236455903</v>
      </c>
      <c r="M455" s="42">
        <v>-451749.82635763398</v>
      </c>
    </row>
    <row r="456" spans="1:13" x14ac:dyDescent="0.2">
      <c r="A456">
        <v>2009</v>
      </c>
      <c r="B456" t="s">
        <v>67</v>
      </c>
      <c r="C456">
        <v>2012</v>
      </c>
      <c r="D456">
        <v>2</v>
      </c>
      <c r="E456">
        <v>14</v>
      </c>
      <c r="F456" t="s">
        <v>13</v>
      </c>
      <c r="G456" s="42">
        <v>0</v>
      </c>
      <c r="H456" s="42">
        <v>0</v>
      </c>
      <c r="I456" s="42">
        <v>66.405000000000001</v>
      </c>
      <c r="J456" s="42">
        <v>66.405000000000001</v>
      </c>
      <c r="K456" s="42">
        <v>0</v>
      </c>
      <c r="L456" s="42">
        <v>0</v>
      </c>
      <c r="M456" s="42">
        <v>81.312922516709804</v>
      </c>
    </row>
    <row r="457" spans="1:13" x14ac:dyDescent="0.2">
      <c r="A457">
        <v>2012</v>
      </c>
      <c r="B457" t="s">
        <v>68</v>
      </c>
      <c r="C457">
        <v>2012</v>
      </c>
      <c r="D457">
        <v>2</v>
      </c>
      <c r="E457">
        <v>2</v>
      </c>
      <c r="F457" t="s">
        <v>13</v>
      </c>
      <c r="G457" s="42">
        <v>269884.288</v>
      </c>
      <c r="H457" s="42">
        <v>0</v>
      </c>
      <c r="I457" s="42">
        <v>0</v>
      </c>
      <c r="J457" s="42">
        <v>0</v>
      </c>
      <c r="K457" s="42">
        <v>330473.31072391203</v>
      </c>
      <c r="L457" s="42">
        <v>0</v>
      </c>
      <c r="M457" s="42">
        <v>0</v>
      </c>
    </row>
    <row r="458" spans="1:13" x14ac:dyDescent="0.2">
      <c r="A458">
        <v>2011</v>
      </c>
      <c r="B458" t="s">
        <v>68</v>
      </c>
      <c r="C458">
        <v>2012</v>
      </c>
      <c r="D458">
        <v>2</v>
      </c>
      <c r="E458">
        <v>6</v>
      </c>
      <c r="F458" t="s">
        <v>13</v>
      </c>
      <c r="G458" s="42">
        <v>37411.872000000003</v>
      </c>
      <c r="H458" s="42">
        <v>-1397.1312</v>
      </c>
      <c r="I458" s="42">
        <v>-4291.4207999999999</v>
      </c>
      <c r="J458" s="42">
        <v>-5688.5519999999997</v>
      </c>
      <c r="K458" s="42">
        <v>45810.837273414101</v>
      </c>
      <c r="L458" s="42">
        <v>-1710.7871547515599</v>
      </c>
      <c r="M458" s="42">
        <v>-6965.6319254314303</v>
      </c>
    </row>
    <row r="459" spans="1:13" x14ac:dyDescent="0.2">
      <c r="A459">
        <v>2012</v>
      </c>
      <c r="B459" t="s">
        <v>68</v>
      </c>
      <c r="C459">
        <v>2012</v>
      </c>
      <c r="D459">
        <v>2</v>
      </c>
      <c r="E459">
        <v>2</v>
      </c>
      <c r="F459" t="s">
        <v>12</v>
      </c>
      <c r="G459" s="42">
        <v>9442258.9879999999</v>
      </c>
      <c r="H459" s="42">
        <v>-89245.767999999996</v>
      </c>
      <c r="I459" s="42">
        <v>7434.3959999999997</v>
      </c>
      <c r="J459" s="42">
        <v>-81811.372000000003</v>
      </c>
      <c r="K459" s="42">
        <v>9442258.9879999999</v>
      </c>
      <c r="L459" s="42">
        <v>-89245.767999999996</v>
      </c>
      <c r="M459" s="42">
        <v>-81811.372000000003</v>
      </c>
    </row>
    <row r="460" spans="1:13" x14ac:dyDescent="0.2">
      <c r="A460">
        <v>2009</v>
      </c>
      <c r="B460" t="s">
        <v>68</v>
      </c>
      <c r="C460">
        <v>2012</v>
      </c>
      <c r="D460">
        <v>2</v>
      </c>
      <c r="E460">
        <v>14</v>
      </c>
      <c r="F460" t="s">
        <v>12</v>
      </c>
      <c r="G460" s="42">
        <v>6158.39</v>
      </c>
      <c r="H460" s="42">
        <v>-29138.377499999999</v>
      </c>
      <c r="I460" s="42">
        <v>29875.384999999998</v>
      </c>
      <c r="J460" s="42">
        <v>737.00750000000005</v>
      </c>
      <c r="K460" s="42">
        <v>6158.39</v>
      </c>
      <c r="L460" s="42">
        <v>-29138.377499999999</v>
      </c>
      <c r="M460" s="42">
        <v>737.00750000000005</v>
      </c>
    </row>
    <row r="461" spans="1:13" x14ac:dyDescent="0.2">
      <c r="A461">
        <v>2012</v>
      </c>
      <c r="B461" t="s">
        <v>68</v>
      </c>
      <c r="C461">
        <v>2012</v>
      </c>
      <c r="D461">
        <v>2</v>
      </c>
      <c r="E461">
        <v>2</v>
      </c>
      <c r="F461" t="s">
        <v>15</v>
      </c>
      <c r="G461" s="42">
        <v>84247.512000000002</v>
      </c>
      <c r="H461" s="42">
        <v>0</v>
      </c>
      <c r="I461" s="42">
        <v>0</v>
      </c>
      <c r="J461" s="42">
        <v>0</v>
      </c>
      <c r="K461" s="42">
        <v>64158.889499388999</v>
      </c>
      <c r="L461" s="42">
        <v>0</v>
      </c>
      <c r="M461" s="42">
        <v>0</v>
      </c>
    </row>
    <row r="462" spans="1:13" x14ac:dyDescent="0.2">
      <c r="A462">
        <v>2011</v>
      </c>
      <c r="B462" t="s">
        <v>68</v>
      </c>
      <c r="C462">
        <v>2012</v>
      </c>
      <c r="D462">
        <v>2</v>
      </c>
      <c r="E462">
        <v>6</v>
      </c>
      <c r="F462" t="s">
        <v>15</v>
      </c>
      <c r="G462" s="42">
        <v>1132.4880000000001</v>
      </c>
      <c r="H462" s="42">
        <v>-3624.5088000000001</v>
      </c>
      <c r="I462" s="42">
        <v>11348.8992</v>
      </c>
      <c r="J462" s="42">
        <v>7724.3904000000002</v>
      </c>
      <c r="K462" s="42">
        <v>862.44888099940601</v>
      </c>
      <c r="L462" s="42">
        <v>-2760.2531406359199</v>
      </c>
      <c r="M462" s="42">
        <v>5882.5275472080502</v>
      </c>
    </row>
    <row r="463" spans="1:13" x14ac:dyDescent="0.2">
      <c r="A463">
        <v>2011</v>
      </c>
      <c r="B463" t="s">
        <v>68</v>
      </c>
      <c r="C463">
        <v>2012</v>
      </c>
      <c r="D463">
        <v>2</v>
      </c>
      <c r="E463">
        <v>6</v>
      </c>
      <c r="F463" t="s">
        <v>12</v>
      </c>
      <c r="G463" s="42">
        <v>65695.499200000006</v>
      </c>
      <c r="H463" s="42">
        <v>-214139.46400000001</v>
      </c>
      <c r="I463" s="42">
        <v>-287593.1936</v>
      </c>
      <c r="J463" s="42">
        <v>-501732.65759999998</v>
      </c>
      <c r="K463" s="42">
        <v>65695.499200000006</v>
      </c>
      <c r="L463" s="42">
        <v>-214139.46400000001</v>
      </c>
      <c r="M463" s="42">
        <v>-501732.65759999998</v>
      </c>
    </row>
    <row r="464" spans="1:13" x14ac:dyDescent="0.2">
      <c r="A464">
        <v>2010</v>
      </c>
      <c r="B464" t="s">
        <v>68</v>
      </c>
      <c r="C464">
        <v>2012</v>
      </c>
      <c r="D464">
        <v>2</v>
      </c>
      <c r="E464">
        <v>10</v>
      </c>
      <c r="F464" t="s">
        <v>13</v>
      </c>
      <c r="G464" s="42">
        <v>2222.6336999999999</v>
      </c>
      <c r="H464" s="42">
        <v>-26290.950499999999</v>
      </c>
      <c r="I464" s="42">
        <v>-404220.44469999999</v>
      </c>
      <c r="J464" s="42">
        <v>-430511.39520000003</v>
      </c>
      <c r="K464" s="42">
        <v>2721.6149662092898</v>
      </c>
      <c r="L464" s="42">
        <v>-32193.268893865701</v>
      </c>
      <c r="M464" s="42">
        <v>-527161.20353073103</v>
      </c>
    </row>
    <row r="465" spans="1:13" x14ac:dyDescent="0.2">
      <c r="A465">
        <v>2008</v>
      </c>
      <c r="B465" t="s">
        <v>68</v>
      </c>
      <c r="C465">
        <v>2012</v>
      </c>
      <c r="D465">
        <v>2</v>
      </c>
      <c r="E465">
        <v>18</v>
      </c>
      <c r="F465" t="s">
        <v>12</v>
      </c>
      <c r="G465" s="42">
        <v>15619.773999999999</v>
      </c>
      <c r="H465" s="42">
        <v>-101275.182</v>
      </c>
      <c r="I465" s="42">
        <v>6693.3959999999997</v>
      </c>
      <c r="J465" s="42">
        <v>-94581.785999999993</v>
      </c>
      <c r="K465" s="42">
        <v>15619.773999999999</v>
      </c>
      <c r="L465" s="42">
        <v>-101275.182</v>
      </c>
      <c r="M465" s="42">
        <v>-94581.785999999993</v>
      </c>
    </row>
    <row r="466" spans="1:13" x14ac:dyDescent="0.2">
      <c r="A466">
        <v>2011</v>
      </c>
      <c r="B466" t="s">
        <v>68</v>
      </c>
      <c r="C466">
        <v>2012</v>
      </c>
      <c r="D466">
        <v>2</v>
      </c>
      <c r="E466">
        <v>6</v>
      </c>
      <c r="F466" t="s">
        <v>11</v>
      </c>
      <c r="G466" s="42">
        <v>1445.8</v>
      </c>
      <c r="H466" s="42">
        <v>0</v>
      </c>
      <c r="I466" s="42">
        <v>502139.73759999999</v>
      </c>
      <c r="J466" s="42">
        <v>502139.73759999999</v>
      </c>
      <c r="K466" s="42">
        <v>1609.73095164186</v>
      </c>
      <c r="L466" s="42">
        <v>0</v>
      </c>
      <c r="M466" s="42">
        <v>559074.47618207405</v>
      </c>
    </row>
    <row r="467" spans="1:13" x14ac:dyDescent="0.2">
      <c r="A467">
        <v>2010</v>
      </c>
      <c r="B467" t="s">
        <v>68</v>
      </c>
      <c r="C467">
        <v>2012</v>
      </c>
      <c r="D467">
        <v>2</v>
      </c>
      <c r="E467">
        <v>10</v>
      </c>
      <c r="F467" t="s">
        <v>12</v>
      </c>
      <c r="G467" s="42">
        <v>21950.613799999999</v>
      </c>
      <c r="H467" s="42">
        <v>-207735.8063</v>
      </c>
      <c r="I467" s="42">
        <v>329292.23849999998</v>
      </c>
      <c r="J467" s="42">
        <v>121556.4322</v>
      </c>
      <c r="K467" s="42">
        <v>21950.613799999999</v>
      </c>
      <c r="L467" s="42">
        <v>-207735.8063</v>
      </c>
      <c r="M467" s="42">
        <v>121556.4322</v>
      </c>
    </row>
    <row r="468" spans="1:13" x14ac:dyDescent="0.2">
      <c r="A468">
        <v>2012</v>
      </c>
      <c r="B468" t="s">
        <v>68</v>
      </c>
      <c r="C468">
        <v>2012</v>
      </c>
      <c r="D468">
        <v>2</v>
      </c>
      <c r="E468">
        <v>2</v>
      </c>
      <c r="F468" t="s">
        <v>11</v>
      </c>
      <c r="G468" s="42">
        <v>90975.695999999996</v>
      </c>
      <c r="H468" s="42">
        <v>0</v>
      </c>
      <c r="I468" s="42">
        <v>0</v>
      </c>
      <c r="J468" s="42">
        <v>0</v>
      </c>
      <c r="K468" s="42">
        <v>101290.90724744801</v>
      </c>
      <c r="L468" s="42">
        <v>0</v>
      </c>
      <c r="M468" s="42">
        <v>0</v>
      </c>
    </row>
    <row r="469" spans="1:13" x14ac:dyDescent="0.2">
      <c r="A469">
        <v>2009</v>
      </c>
      <c r="B469" t="s">
        <v>69</v>
      </c>
      <c r="C469">
        <v>2012</v>
      </c>
      <c r="D469">
        <v>3</v>
      </c>
      <c r="E469">
        <v>15</v>
      </c>
      <c r="F469" t="s">
        <v>12</v>
      </c>
      <c r="G469" s="42">
        <v>89861.78</v>
      </c>
      <c r="H469" s="42">
        <v>-437836.03749999998</v>
      </c>
      <c r="I469" s="42">
        <v>437551.64</v>
      </c>
      <c r="J469" s="42">
        <v>-284.39749999999998</v>
      </c>
      <c r="K469" s="42">
        <v>89861.78</v>
      </c>
      <c r="L469" s="42">
        <v>-437836.03749999998</v>
      </c>
      <c r="M469" s="42">
        <v>-284.39749999999998</v>
      </c>
    </row>
    <row r="470" spans="1:13" x14ac:dyDescent="0.2">
      <c r="A470">
        <v>2012</v>
      </c>
      <c r="B470" t="s">
        <v>69</v>
      </c>
      <c r="C470">
        <v>2012</v>
      </c>
      <c r="D470">
        <v>3</v>
      </c>
      <c r="E470">
        <v>3</v>
      </c>
      <c r="F470" t="s">
        <v>15</v>
      </c>
      <c r="G470" s="42">
        <v>0</v>
      </c>
      <c r="H470" s="42">
        <v>0</v>
      </c>
      <c r="I470" s="42">
        <v>0</v>
      </c>
      <c r="J470" s="42">
        <v>0</v>
      </c>
      <c r="K470" s="42">
        <v>0</v>
      </c>
      <c r="L470" s="42">
        <v>0</v>
      </c>
      <c r="M470" s="42">
        <v>0</v>
      </c>
    </row>
    <row r="471" spans="1:13" x14ac:dyDescent="0.2">
      <c r="A471">
        <v>2010</v>
      </c>
      <c r="B471" t="s">
        <v>69</v>
      </c>
      <c r="C471">
        <v>2012</v>
      </c>
      <c r="D471">
        <v>3</v>
      </c>
      <c r="E471">
        <v>11</v>
      </c>
      <c r="F471" t="s">
        <v>11</v>
      </c>
      <c r="G471" s="42">
        <v>4368.875</v>
      </c>
      <c r="H471" s="42">
        <v>26282.416099999999</v>
      </c>
      <c r="I471" s="42">
        <v>1403.1854000000001</v>
      </c>
      <c r="J471" s="42">
        <v>27685.601500000001</v>
      </c>
      <c r="K471" s="42">
        <v>4864.2366242594699</v>
      </c>
      <c r="L471" s="42">
        <v>29262.428192073901</v>
      </c>
      <c r="M471" s="42">
        <v>30824.712719167499</v>
      </c>
    </row>
    <row r="472" spans="1:13" x14ac:dyDescent="0.2">
      <c r="A472">
        <v>2011</v>
      </c>
      <c r="B472" t="s">
        <v>69</v>
      </c>
      <c r="C472">
        <v>2012</v>
      </c>
      <c r="D472">
        <v>3</v>
      </c>
      <c r="E472">
        <v>7</v>
      </c>
      <c r="F472" t="s">
        <v>13</v>
      </c>
      <c r="G472" s="42">
        <v>11810.9856</v>
      </c>
      <c r="H472" s="42">
        <v>-149315.15359999999</v>
      </c>
      <c r="I472" s="42">
        <v>105040.52</v>
      </c>
      <c r="J472" s="42">
        <v>-44274.633600000001</v>
      </c>
      <c r="K472" s="42">
        <v>14462.551870171999</v>
      </c>
      <c r="L472" s="42">
        <v>-182836.40562077201</v>
      </c>
      <c r="M472" s="42">
        <v>-54214.288854341001</v>
      </c>
    </row>
    <row r="473" spans="1:13" x14ac:dyDescent="0.2">
      <c r="A473">
        <v>2012</v>
      </c>
      <c r="B473" t="s">
        <v>69</v>
      </c>
      <c r="C473">
        <v>2012</v>
      </c>
      <c r="D473">
        <v>3</v>
      </c>
      <c r="E473">
        <v>3</v>
      </c>
      <c r="F473" t="s">
        <v>12</v>
      </c>
      <c r="G473" s="42">
        <v>766015.39800000004</v>
      </c>
      <c r="H473" s="42">
        <v>-14858.322</v>
      </c>
      <c r="I473" s="42">
        <v>-89717.327999999994</v>
      </c>
      <c r="J473" s="42">
        <v>-104575.65</v>
      </c>
      <c r="K473" s="42">
        <v>766015.39800000004</v>
      </c>
      <c r="L473" s="42">
        <v>-14858.322</v>
      </c>
      <c r="M473" s="42">
        <v>-104575.65</v>
      </c>
    </row>
    <row r="474" spans="1:13" x14ac:dyDescent="0.2">
      <c r="A474">
        <v>2011</v>
      </c>
      <c r="B474" t="s">
        <v>69</v>
      </c>
      <c r="C474">
        <v>2012</v>
      </c>
      <c r="D474">
        <v>3</v>
      </c>
      <c r="E474">
        <v>7</v>
      </c>
      <c r="F474" t="s">
        <v>15</v>
      </c>
      <c r="G474" s="42">
        <v>1323.3040000000001</v>
      </c>
      <c r="H474" s="42">
        <v>-3112.0576000000001</v>
      </c>
      <c r="I474" s="42">
        <v>7041.5487999999996</v>
      </c>
      <c r="J474" s="42">
        <v>3929.4911999999999</v>
      </c>
      <c r="K474" s="42">
        <v>1007.76525139519</v>
      </c>
      <c r="L474" s="42">
        <v>-2369.9947325938001</v>
      </c>
      <c r="M474" s="42">
        <v>2992.5131995544398</v>
      </c>
    </row>
    <row r="475" spans="1:13" x14ac:dyDescent="0.2">
      <c r="A475">
        <v>2012</v>
      </c>
      <c r="B475" t="s">
        <v>69</v>
      </c>
      <c r="C475">
        <v>2012</v>
      </c>
      <c r="D475">
        <v>3</v>
      </c>
      <c r="E475">
        <v>3</v>
      </c>
      <c r="F475" t="s">
        <v>13</v>
      </c>
      <c r="G475" s="42">
        <v>189250.87</v>
      </c>
      <c r="H475" s="42">
        <v>0</v>
      </c>
      <c r="I475" s="42">
        <v>0</v>
      </c>
      <c r="J475" s="42">
        <v>0</v>
      </c>
      <c r="K475" s="42">
        <v>231737.690362622</v>
      </c>
      <c r="L475" s="42">
        <v>0</v>
      </c>
      <c r="M475" s="42">
        <v>0</v>
      </c>
    </row>
    <row r="476" spans="1:13" x14ac:dyDescent="0.2">
      <c r="A476">
        <v>2010</v>
      </c>
      <c r="B476" t="s">
        <v>69</v>
      </c>
      <c r="C476">
        <v>2012</v>
      </c>
      <c r="D476">
        <v>3</v>
      </c>
      <c r="E476">
        <v>11</v>
      </c>
      <c r="F476" t="s">
        <v>12</v>
      </c>
      <c r="G476" s="42">
        <v>452.99770000000001</v>
      </c>
      <c r="H476" s="42">
        <v>-19812.409899999999</v>
      </c>
      <c r="I476" s="42">
        <v>-217278.92860000001</v>
      </c>
      <c r="J476" s="42">
        <v>-237091.33850000001</v>
      </c>
      <c r="K476" s="42">
        <v>452.99770000000001</v>
      </c>
      <c r="L476" s="42">
        <v>-19812.409899999999</v>
      </c>
      <c r="M476" s="42">
        <v>-237091.33850000001</v>
      </c>
    </row>
    <row r="477" spans="1:13" x14ac:dyDescent="0.2">
      <c r="A477">
        <v>2012</v>
      </c>
      <c r="B477" t="s">
        <v>69</v>
      </c>
      <c r="C477">
        <v>2012</v>
      </c>
      <c r="D477">
        <v>3</v>
      </c>
      <c r="E477">
        <v>3</v>
      </c>
      <c r="F477" t="s">
        <v>11</v>
      </c>
      <c r="G477" s="42">
        <v>69170.182000000001</v>
      </c>
      <c r="H477" s="42">
        <v>0</v>
      </c>
      <c r="I477" s="42">
        <v>0</v>
      </c>
      <c r="J477" s="42">
        <v>0</v>
      </c>
      <c r="K477" s="42">
        <v>77012.991351570701</v>
      </c>
      <c r="L477" s="42">
        <v>0</v>
      </c>
      <c r="M477" s="42">
        <v>0</v>
      </c>
    </row>
    <row r="478" spans="1:13" x14ac:dyDescent="0.2">
      <c r="A478">
        <v>2011</v>
      </c>
      <c r="B478" t="s">
        <v>69</v>
      </c>
      <c r="C478">
        <v>2012</v>
      </c>
      <c r="D478">
        <v>3</v>
      </c>
      <c r="E478">
        <v>7</v>
      </c>
      <c r="F478" t="s">
        <v>12</v>
      </c>
      <c r="G478" s="42">
        <v>-49233.689599999998</v>
      </c>
      <c r="H478" s="42">
        <v>-175348.55360000001</v>
      </c>
      <c r="I478" s="42">
        <v>16373.632</v>
      </c>
      <c r="J478" s="42">
        <v>-158974.9216</v>
      </c>
      <c r="K478" s="42">
        <v>-49233.689599999998</v>
      </c>
      <c r="L478" s="42">
        <v>-175348.55360000001</v>
      </c>
      <c r="M478" s="42">
        <v>-158974.9216</v>
      </c>
    </row>
    <row r="479" spans="1:13" x14ac:dyDescent="0.2">
      <c r="A479">
        <v>2008</v>
      </c>
      <c r="B479" t="s">
        <v>69</v>
      </c>
      <c r="C479">
        <v>2012</v>
      </c>
      <c r="D479">
        <v>3</v>
      </c>
      <c r="E479">
        <v>19</v>
      </c>
      <c r="F479" t="s">
        <v>12</v>
      </c>
      <c r="G479" s="42">
        <v>9.0519999999999996</v>
      </c>
      <c r="H479" s="42">
        <v>-2332.2620000000002</v>
      </c>
      <c r="I479" s="42">
        <v>14089.602000000001</v>
      </c>
      <c r="J479" s="42">
        <v>11757.34</v>
      </c>
      <c r="K479" s="42">
        <v>9.0519999999999996</v>
      </c>
      <c r="L479" s="42">
        <v>-2332.2620000000002</v>
      </c>
      <c r="M479" s="42">
        <v>11757.34</v>
      </c>
    </row>
    <row r="480" spans="1:13" x14ac:dyDescent="0.2">
      <c r="A480">
        <v>2010</v>
      </c>
      <c r="B480" t="s">
        <v>69</v>
      </c>
      <c r="C480">
        <v>2012</v>
      </c>
      <c r="D480">
        <v>3</v>
      </c>
      <c r="E480">
        <v>11</v>
      </c>
      <c r="F480" t="s">
        <v>13</v>
      </c>
      <c r="G480" s="42">
        <v>2567.0228000000002</v>
      </c>
      <c r="H480" s="42">
        <v>-143030.74609999999</v>
      </c>
      <c r="I480" s="42">
        <v>132593.98209999999</v>
      </c>
      <c r="J480" s="42">
        <v>-10436.763999999999</v>
      </c>
      <c r="K480" s="42">
        <v>3143.31941924595</v>
      </c>
      <c r="L480" s="42">
        <v>-175141.148635441</v>
      </c>
      <c r="M480" s="42">
        <v>-12779.8175206262</v>
      </c>
    </row>
    <row r="481" spans="1:13" x14ac:dyDescent="0.2">
      <c r="A481">
        <v>2011</v>
      </c>
      <c r="B481" t="s">
        <v>69</v>
      </c>
      <c r="C481">
        <v>2012</v>
      </c>
      <c r="D481">
        <v>3</v>
      </c>
      <c r="E481">
        <v>7</v>
      </c>
      <c r="F481" t="s">
        <v>11</v>
      </c>
      <c r="G481" s="42">
        <v>20806.080000000002</v>
      </c>
      <c r="H481" s="42">
        <v>-60372.220800000003</v>
      </c>
      <c r="I481" s="42">
        <v>-14765.923199999999</v>
      </c>
      <c r="J481" s="42">
        <v>-75138.144</v>
      </c>
      <c r="K481" s="42">
        <v>23165.161819295001</v>
      </c>
      <c r="L481" s="42">
        <v>-67217.479901173501</v>
      </c>
      <c r="M481" s="42">
        <v>-83657.626259319004</v>
      </c>
    </row>
    <row r="482" spans="1:13" x14ac:dyDescent="0.2">
      <c r="A482">
        <v>2009</v>
      </c>
      <c r="B482" t="s">
        <v>69</v>
      </c>
      <c r="C482">
        <v>2012</v>
      </c>
      <c r="D482">
        <v>3</v>
      </c>
      <c r="E482">
        <v>15</v>
      </c>
      <c r="F482" t="s">
        <v>11</v>
      </c>
      <c r="G482" s="42">
        <v>407.47750000000002</v>
      </c>
      <c r="H482" s="42">
        <v>-755.42250000000001</v>
      </c>
      <c r="I482" s="42">
        <v>-13691.805</v>
      </c>
      <c r="J482" s="42">
        <v>-14447.227500000001</v>
      </c>
      <c r="K482" s="42">
        <v>453.67903157258701</v>
      </c>
      <c r="L482" s="42">
        <v>-841.075515158857</v>
      </c>
      <c r="M482" s="42">
        <v>-16085.315584563201</v>
      </c>
    </row>
    <row r="483" spans="1:13" x14ac:dyDescent="0.2">
      <c r="A483">
        <v>2010</v>
      </c>
      <c r="B483" t="s">
        <v>70</v>
      </c>
      <c r="C483">
        <v>2012</v>
      </c>
      <c r="D483">
        <v>3</v>
      </c>
      <c r="E483">
        <v>11</v>
      </c>
      <c r="F483" t="s">
        <v>11</v>
      </c>
      <c r="G483" s="42">
        <v>486.4973</v>
      </c>
      <c r="H483" s="42">
        <v>-84.862799999999993</v>
      </c>
      <c r="I483" s="42">
        <v>0</v>
      </c>
      <c r="J483" s="42">
        <v>-84.862799999999993</v>
      </c>
      <c r="K483" s="42">
        <v>541.658432494257</v>
      </c>
      <c r="L483" s="42">
        <v>-94.484905106510695</v>
      </c>
      <c r="M483" s="42">
        <v>-94.484905106510695</v>
      </c>
    </row>
    <row r="484" spans="1:13" x14ac:dyDescent="0.2">
      <c r="A484">
        <v>2012</v>
      </c>
      <c r="B484" t="s">
        <v>70</v>
      </c>
      <c r="C484">
        <v>2012</v>
      </c>
      <c r="D484">
        <v>3</v>
      </c>
      <c r="E484">
        <v>3</v>
      </c>
      <c r="F484" t="s">
        <v>12</v>
      </c>
      <c r="G484" s="42">
        <v>1287181.898</v>
      </c>
      <c r="H484" s="42">
        <v>-186193.66800000001</v>
      </c>
      <c r="I484" s="42">
        <v>-528918.43599999999</v>
      </c>
      <c r="J484" s="42">
        <v>-715112.10400000005</v>
      </c>
      <c r="K484" s="42">
        <v>1287181.898</v>
      </c>
      <c r="L484" s="42">
        <v>-186193.66800000001</v>
      </c>
      <c r="M484" s="42">
        <v>-715112.10400000005</v>
      </c>
    </row>
    <row r="485" spans="1:13" x14ac:dyDescent="0.2">
      <c r="A485">
        <v>2009</v>
      </c>
      <c r="B485" t="s">
        <v>70</v>
      </c>
      <c r="C485">
        <v>2012</v>
      </c>
      <c r="D485">
        <v>3</v>
      </c>
      <c r="E485">
        <v>15</v>
      </c>
      <c r="F485" t="s">
        <v>13</v>
      </c>
      <c r="G485" s="42">
        <v>0</v>
      </c>
      <c r="H485" s="42">
        <v>0</v>
      </c>
      <c r="I485" s="42">
        <v>39.195</v>
      </c>
      <c r="J485" s="42">
        <v>39.195</v>
      </c>
      <c r="K485" s="42">
        <v>0</v>
      </c>
      <c r="L485" s="42">
        <v>0</v>
      </c>
      <c r="M485" s="42">
        <v>47.994277509862798</v>
      </c>
    </row>
    <row r="486" spans="1:13" x14ac:dyDescent="0.2">
      <c r="A486">
        <v>2012</v>
      </c>
      <c r="B486" t="s">
        <v>70</v>
      </c>
      <c r="C486">
        <v>2012</v>
      </c>
      <c r="D486">
        <v>3</v>
      </c>
      <c r="E486">
        <v>3</v>
      </c>
      <c r="F486" t="s">
        <v>15</v>
      </c>
      <c r="G486" s="42">
        <v>0</v>
      </c>
      <c r="H486" s="42">
        <v>0</v>
      </c>
      <c r="I486" s="42">
        <v>-62386.28</v>
      </c>
      <c r="J486" s="42">
        <v>-62386.28</v>
      </c>
      <c r="K486" s="42">
        <v>0</v>
      </c>
      <c r="L486" s="42">
        <v>0</v>
      </c>
      <c r="M486" s="42">
        <v>-47510.417219180803</v>
      </c>
    </row>
    <row r="487" spans="1:13" x14ac:dyDescent="0.2">
      <c r="A487">
        <v>2011</v>
      </c>
      <c r="B487" t="s">
        <v>70</v>
      </c>
      <c r="C487">
        <v>2012</v>
      </c>
      <c r="D487">
        <v>3</v>
      </c>
      <c r="E487">
        <v>7</v>
      </c>
      <c r="F487" t="s">
        <v>13</v>
      </c>
      <c r="G487" s="42">
        <v>15296.191999999999</v>
      </c>
      <c r="H487" s="42">
        <v>-42993.6512</v>
      </c>
      <c r="I487" s="42">
        <v>77296.643200000006</v>
      </c>
      <c r="J487" s="42">
        <v>34302.991999999998</v>
      </c>
      <c r="K487" s="42">
        <v>18730.187107849</v>
      </c>
      <c r="L487" s="42">
        <v>-52645.725905218598</v>
      </c>
      <c r="M487" s="42">
        <v>42004.0137126318</v>
      </c>
    </row>
    <row r="488" spans="1:13" x14ac:dyDescent="0.2">
      <c r="A488">
        <v>2009</v>
      </c>
      <c r="B488" t="s">
        <v>70</v>
      </c>
      <c r="C488">
        <v>2012</v>
      </c>
      <c r="D488">
        <v>3</v>
      </c>
      <c r="E488">
        <v>15</v>
      </c>
      <c r="F488" t="s">
        <v>12</v>
      </c>
      <c r="G488" s="42">
        <v>-1.19</v>
      </c>
      <c r="H488" s="42">
        <v>-14.047499999999999</v>
      </c>
      <c r="I488" s="42">
        <v>2351.2950000000001</v>
      </c>
      <c r="J488" s="42">
        <v>2337.2474999999999</v>
      </c>
      <c r="K488" s="42">
        <v>-1.19</v>
      </c>
      <c r="L488" s="42">
        <v>-14.047499999999999</v>
      </c>
      <c r="M488" s="42">
        <v>2337.2474999999999</v>
      </c>
    </row>
    <row r="489" spans="1:13" x14ac:dyDescent="0.2">
      <c r="A489">
        <v>2011</v>
      </c>
      <c r="B489" t="s">
        <v>70</v>
      </c>
      <c r="C489">
        <v>2012</v>
      </c>
      <c r="D489">
        <v>3</v>
      </c>
      <c r="E489">
        <v>7</v>
      </c>
      <c r="F489" t="s">
        <v>11</v>
      </c>
      <c r="G489" s="42">
        <v>151738.3744</v>
      </c>
      <c r="H489" s="42">
        <v>-502288.83360000001</v>
      </c>
      <c r="I489" s="42">
        <v>-89136.432000000001</v>
      </c>
      <c r="J489" s="42">
        <v>-591425.26560000004</v>
      </c>
      <c r="K489" s="42">
        <v>168943.11649156199</v>
      </c>
      <c r="L489" s="42">
        <v>-559240.47732052102</v>
      </c>
      <c r="M489" s="42">
        <v>-658483.57699497102</v>
      </c>
    </row>
    <row r="490" spans="1:13" x14ac:dyDescent="0.2">
      <c r="A490">
        <v>2008</v>
      </c>
      <c r="B490" t="s">
        <v>70</v>
      </c>
      <c r="C490">
        <v>2012</v>
      </c>
      <c r="D490">
        <v>3</v>
      </c>
      <c r="E490">
        <v>19</v>
      </c>
      <c r="F490" t="s">
        <v>11</v>
      </c>
      <c r="G490" s="42">
        <v>0</v>
      </c>
      <c r="H490" s="42">
        <v>-176.25399999999999</v>
      </c>
      <c r="I490" s="42">
        <v>741.64400000000001</v>
      </c>
      <c r="J490" s="42">
        <v>565.39</v>
      </c>
      <c r="K490" s="42">
        <v>0</v>
      </c>
      <c r="L490" s="42">
        <v>-196.23842796423</v>
      </c>
      <c r="M490" s="42">
        <v>629.49632227748805</v>
      </c>
    </row>
    <row r="491" spans="1:13" x14ac:dyDescent="0.2">
      <c r="A491">
        <v>2011</v>
      </c>
      <c r="B491" t="s">
        <v>70</v>
      </c>
      <c r="C491">
        <v>2012</v>
      </c>
      <c r="D491">
        <v>3</v>
      </c>
      <c r="E491">
        <v>7</v>
      </c>
      <c r="F491" t="s">
        <v>12</v>
      </c>
      <c r="G491" s="42">
        <v>5222.3855999999996</v>
      </c>
      <c r="H491" s="42">
        <v>-153302.0624</v>
      </c>
      <c r="I491" s="42">
        <v>-30999.966400000001</v>
      </c>
      <c r="J491" s="42">
        <v>-184302.0288</v>
      </c>
      <c r="K491" s="42">
        <v>5222.3855999999996</v>
      </c>
      <c r="L491" s="42">
        <v>-153302.0624</v>
      </c>
      <c r="M491" s="42">
        <v>-184302.0288</v>
      </c>
    </row>
    <row r="492" spans="1:13" x14ac:dyDescent="0.2">
      <c r="A492">
        <v>2009</v>
      </c>
      <c r="B492" t="s">
        <v>70</v>
      </c>
      <c r="C492">
        <v>2012</v>
      </c>
      <c r="D492">
        <v>3</v>
      </c>
      <c r="E492">
        <v>15</v>
      </c>
      <c r="F492" t="s">
        <v>11</v>
      </c>
      <c r="G492" s="42">
        <v>709.21</v>
      </c>
      <c r="H492" s="42">
        <v>0</v>
      </c>
      <c r="I492" s="42">
        <v>0</v>
      </c>
      <c r="J492" s="42">
        <v>0</v>
      </c>
      <c r="K492" s="42">
        <v>789.62324541010196</v>
      </c>
      <c r="L492" s="42">
        <v>0</v>
      </c>
      <c r="M492" s="42">
        <v>0</v>
      </c>
    </row>
    <row r="493" spans="1:13" x14ac:dyDescent="0.2">
      <c r="A493">
        <v>2010</v>
      </c>
      <c r="B493" t="s">
        <v>70</v>
      </c>
      <c r="C493">
        <v>2012</v>
      </c>
      <c r="D493">
        <v>3</v>
      </c>
      <c r="E493">
        <v>11</v>
      </c>
      <c r="F493" t="s">
        <v>13</v>
      </c>
      <c r="G493" s="42">
        <v>5.7154999999999996</v>
      </c>
      <c r="H493" s="42">
        <v>-7427.2425999999996</v>
      </c>
      <c r="I493" s="42">
        <v>48429.598700000002</v>
      </c>
      <c r="J493" s="42">
        <v>41002.356099999997</v>
      </c>
      <c r="K493" s="42">
        <v>6.9986297514382096</v>
      </c>
      <c r="L493" s="42">
        <v>-9094.6585655689505</v>
      </c>
      <c r="M493" s="42">
        <v>50207.385054767597</v>
      </c>
    </row>
    <row r="494" spans="1:13" x14ac:dyDescent="0.2">
      <c r="A494">
        <v>2008</v>
      </c>
      <c r="B494" t="s">
        <v>70</v>
      </c>
      <c r="C494">
        <v>2012</v>
      </c>
      <c r="D494">
        <v>3</v>
      </c>
      <c r="E494">
        <v>19</v>
      </c>
      <c r="F494" t="s">
        <v>12</v>
      </c>
      <c r="G494" s="42">
        <v>5304.6279999999997</v>
      </c>
      <c r="H494" s="42">
        <v>-41726.962</v>
      </c>
      <c r="I494" s="42">
        <v>34461.85</v>
      </c>
      <c r="J494" s="42">
        <v>-7265.1120000000001</v>
      </c>
      <c r="K494" s="42">
        <v>5304.6279999999997</v>
      </c>
      <c r="L494" s="42">
        <v>-41726.962</v>
      </c>
      <c r="M494" s="42">
        <v>-7265.1120000000001</v>
      </c>
    </row>
    <row r="495" spans="1:13" x14ac:dyDescent="0.2">
      <c r="A495">
        <v>2011</v>
      </c>
      <c r="B495" t="s">
        <v>70</v>
      </c>
      <c r="C495">
        <v>2012</v>
      </c>
      <c r="D495">
        <v>3</v>
      </c>
      <c r="E495">
        <v>7</v>
      </c>
      <c r="F495" t="s">
        <v>15</v>
      </c>
      <c r="G495" s="42">
        <v>1249.1744000000001</v>
      </c>
      <c r="H495" s="42">
        <v>-2988.0672</v>
      </c>
      <c r="I495" s="42">
        <v>5812.2592000000004</v>
      </c>
      <c r="J495" s="42">
        <v>2824.192</v>
      </c>
      <c r="K495" s="42">
        <v>951.311681406871</v>
      </c>
      <c r="L495" s="42">
        <v>-2275.56955392995</v>
      </c>
      <c r="M495" s="42">
        <v>2150.7700126866398</v>
      </c>
    </row>
    <row r="496" spans="1:13" x14ac:dyDescent="0.2">
      <c r="A496">
        <v>2012</v>
      </c>
      <c r="B496" t="s">
        <v>70</v>
      </c>
      <c r="C496">
        <v>2012</v>
      </c>
      <c r="D496">
        <v>3</v>
      </c>
      <c r="E496">
        <v>3</v>
      </c>
      <c r="F496" t="s">
        <v>13</v>
      </c>
      <c r="G496" s="42">
        <v>190629.96799999999</v>
      </c>
      <c r="H496" s="42">
        <v>0</v>
      </c>
      <c r="I496" s="42">
        <v>0</v>
      </c>
      <c r="J496" s="42">
        <v>0</v>
      </c>
      <c r="K496" s="42">
        <v>233426.395863969</v>
      </c>
      <c r="L496" s="42">
        <v>0</v>
      </c>
      <c r="M496" s="42">
        <v>0</v>
      </c>
    </row>
    <row r="497" spans="1:13" x14ac:dyDescent="0.2">
      <c r="A497">
        <v>2010</v>
      </c>
      <c r="B497" t="s">
        <v>70</v>
      </c>
      <c r="C497">
        <v>2012</v>
      </c>
      <c r="D497">
        <v>3</v>
      </c>
      <c r="E497">
        <v>11</v>
      </c>
      <c r="F497" t="s">
        <v>12</v>
      </c>
      <c r="G497" s="42">
        <v>-1611.0663</v>
      </c>
      <c r="H497" s="42">
        <v>-14846.195900000001</v>
      </c>
      <c r="I497" s="42">
        <v>-17299.629300000001</v>
      </c>
      <c r="J497" s="42">
        <v>-32145.825199999999</v>
      </c>
      <c r="K497" s="42">
        <v>-1611.0663</v>
      </c>
      <c r="L497" s="42">
        <v>-14846.195900000001</v>
      </c>
      <c r="M497" s="42">
        <v>-32145.825199999999</v>
      </c>
    </row>
    <row r="498" spans="1:13" x14ac:dyDescent="0.2">
      <c r="A498">
        <v>2010</v>
      </c>
      <c r="B498" t="s">
        <v>71</v>
      </c>
      <c r="C498">
        <v>2012</v>
      </c>
      <c r="D498">
        <v>3</v>
      </c>
      <c r="E498">
        <v>11</v>
      </c>
      <c r="F498" t="s">
        <v>12</v>
      </c>
      <c r="G498" s="42">
        <v>146312.77439999999</v>
      </c>
      <c r="H498" s="42">
        <v>-947799.55279999995</v>
      </c>
      <c r="I498" s="42">
        <v>694723.90280000004</v>
      </c>
      <c r="J498" s="42">
        <v>-253075.65</v>
      </c>
      <c r="K498" s="42">
        <v>146312.77439999999</v>
      </c>
      <c r="L498" s="42">
        <v>-947799.55279999995</v>
      </c>
      <c r="M498" s="42">
        <v>-253075.65</v>
      </c>
    </row>
    <row r="499" spans="1:13" x14ac:dyDescent="0.2">
      <c r="A499">
        <v>2012</v>
      </c>
      <c r="B499" t="s">
        <v>71</v>
      </c>
      <c r="C499">
        <v>2012</v>
      </c>
      <c r="D499">
        <v>3</v>
      </c>
      <c r="E499">
        <v>3</v>
      </c>
      <c r="F499" t="s">
        <v>13</v>
      </c>
      <c r="G499" s="42">
        <v>129610.31</v>
      </c>
      <c r="H499" s="42">
        <v>0</v>
      </c>
      <c r="I499" s="42">
        <v>0</v>
      </c>
      <c r="J499" s="42">
        <v>0</v>
      </c>
      <c r="K499" s="42">
        <v>158707.824627614</v>
      </c>
      <c r="L499" s="42">
        <v>0</v>
      </c>
      <c r="M499" s="42">
        <v>0</v>
      </c>
    </row>
    <row r="500" spans="1:13" x14ac:dyDescent="0.2">
      <c r="A500">
        <v>2011</v>
      </c>
      <c r="B500" t="s">
        <v>71</v>
      </c>
      <c r="C500">
        <v>2012</v>
      </c>
      <c r="D500">
        <v>3</v>
      </c>
      <c r="E500">
        <v>7</v>
      </c>
      <c r="F500" t="s">
        <v>15</v>
      </c>
      <c r="G500" s="42">
        <v>16256.446400000001</v>
      </c>
      <c r="H500" s="42">
        <v>-2384.7487999999998</v>
      </c>
      <c r="I500" s="42">
        <v>2613.1343999999999</v>
      </c>
      <c r="J500" s="42">
        <v>228.38560000000001</v>
      </c>
      <c r="K500" s="42">
        <v>12380.1347181663</v>
      </c>
      <c r="L500" s="42">
        <v>-1816.1110175336701</v>
      </c>
      <c r="M500" s="42">
        <v>173.92758700876101</v>
      </c>
    </row>
    <row r="501" spans="1:13" x14ac:dyDescent="0.2">
      <c r="A501">
        <v>2011</v>
      </c>
      <c r="B501" t="s">
        <v>71</v>
      </c>
      <c r="C501">
        <v>2012</v>
      </c>
      <c r="D501">
        <v>3</v>
      </c>
      <c r="E501">
        <v>7</v>
      </c>
      <c r="F501" t="s">
        <v>11</v>
      </c>
      <c r="G501" s="42">
        <v>9952.2767999999996</v>
      </c>
      <c r="H501" s="42">
        <v>-4197.1472000000003</v>
      </c>
      <c r="I501" s="42">
        <v>-5040.5936000000002</v>
      </c>
      <c r="J501" s="42">
        <v>-9237.7407999999996</v>
      </c>
      <c r="K501" s="42">
        <v>11080.708261355099</v>
      </c>
      <c r="L501" s="42">
        <v>-4673.0375960969604</v>
      </c>
      <c r="M501" s="42">
        <v>-10285.1551314185</v>
      </c>
    </row>
    <row r="502" spans="1:13" x14ac:dyDescent="0.2">
      <c r="A502">
        <v>2009</v>
      </c>
      <c r="B502" t="s">
        <v>71</v>
      </c>
      <c r="C502">
        <v>2012</v>
      </c>
      <c r="D502">
        <v>3</v>
      </c>
      <c r="E502">
        <v>15</v>
      </c>
      <c r="F502" t="s">
        <v>11</v>
      </c>
      <c r="G502" s="42">
        <v>-27.067499999999999</v>
      </c>
      <c r="H502" s="42">
        <v>0</v>
      </c>
      <c r="I502" s="42">
        <v>0</v>
      </c>
      <c r="J502" s="42">
        <v>0</v>
      </c>
      <c r="K502" s="42">
        <v>-30.136528242887</v>
      </c>
      <c r="L502" s="42">
        <v>0</v>
      </c>
      <c r="M502" s="42">
        <v>0</v>
      </c>
    </row>
    <row r="503" spans="1:13" x14ac:dyDescent="0.2">
      <c r="A503">
        <v>2010</v>
      </c>
      <c r="B503" t="s">
        <v>71</v>
      </c>
      <c r="C503">
        <v>2012</v>
      </c>
      <c r="D503">
        <v>3</v>
      </c>
      <c r="E503">
        <v>11</v>
      </c>
      <c r="F503" t="s">
        <v>13</v>
      </c>
      <c r="G503" s="42">
        <v>9.3596000000000004</v>
      </c>
      <c r="H503" s="42">
        <v>-11073.712</v>
      </c>
      <c r="I503" s="42">
        <v>8975.1668000000009</v>
      </c>
      <c r="J503" s="42">
        <v>-2098.5452</v>
      </c>
      <c r="K503" s="42">
        <v>11.460830202355201</v>
      </c>
      <c r="L503" s="42">
        <v>-13559.760346786499</v>
      </c>
      <c r="M503" s="42">
        <v>-2569.6685979280601</v>
      </c>
    </row>
    <row r="504" spans="1:13" x14ac:dyDescent="0.2">
      <c r="A504">
        <v>2011</v>
      </c>
      <c r="B504" t="s">
        <v>71</v>
      </c>
      <c r="C504">
        <v>2012</v>
      </c>
      <c r="D504">
        <v>3</v>
      </c>
      <c r="E504">
        <v>7</v>
      </c>
      <c r="F504" t="s">
        <v>12</v>
      </c>
      <c r="G504" s="42">
        <v>279523.12319999997</v>
      </c>
      <c r="H504" s="42">
        <v>-901965.51359999995</v>
      </c>
      <c r="I504" s="42">
        <v>-38977.596799999999</v>
      </c>
      <c r="J504" s="42">
        <v>-940943.11040000001</v>
      </c>
      <c r="K504" s="42">
        <v>279523.12319999997</v>
      </c>
      <c r="L504" s="42">
        <v>-901965.51359999995</v>
      </c>
      <c r="M504" s="42">
        <v>-940943.11040000001</v>
      </c>
    </row>
    <row r="505" spans="1:13" x14ac:dyDescent="0.2">
      <c r="A505">
        <v>2008</v>
      </c>
      <c r="B505" t="s">
        <v>71</v>
      </c>
      <c r="C505">
        <v>2012</v>
      </c>
      <c r="D505">
        <v>3</v>
      </c>
      <c r="E505">
        <v>19</v>
      </c>
      <c r="F505" t="s">
        <v>12</v>
      </c>
      <c r="G505" s="42">
        <v>8109.192</v>
      </c>
      <c r="H505" s="42">
        <v>-72784.058000000005</v>
      </c>
      <c r="I505" s="42">
        <v>53145.77</v>
      </c>
      <c r="J505" s="42">
        <v>-19638.288</v>
      </c>
      <c r="K505" s="42">
        <v>8109.192</v>
      </c>
      <c r="L505" s="42">
        <v>-72784.058000000005</v>
      </c>
      <c r="M505" s="42">
        <v>-19638.288</v>
      </c>
    </row>
    <row r="506" spans="1:13" x14ac:dyDescent="0.2">
      <c r="A506">
        <v>2009</v>
      </c>
      <c r="B506" t="s">
        <v>71</v>
      </c>
      <c r="C506">
        <v>2012</v>
      </c>
      <c r="D506">
        <v>3</v>
      </c>
      <c r="E506">
        <v>15</v>
      </c>
      <c r="F506" t="s">
        <v>12</v>
      </c>
      <c r="G506" s="42">
        <v>876.495</v>
      </c>
      <c r="H506" s="42">
        <v>-4434.3325000000004</v>
      </c>
      <c r="I506" s="42">
        <v>8611.3024999999998</v>
      </c>
      <c r="J506" s="42">
        <v>4176.97</v>
      </c>
      <c r="K506" s="42">
        <v>876.495</v>
      </c>
      <c r="L506" s="42">
        <v>-4434.3325000000004</v>
      </c>
      <c r="M506" s="42">
        <v>4176.97</v>
      </c>
    </row>
    <row r="507" spans="1:13" x14ac:dyDescent="0.2">
      <c r="A507">
        <v>2012</v>
      </c>
      <c r="B507" t="s">
        <v>71</v>
      </c>
      <c r="C507">
        <v>2012</v>
      </c>
      <c r="D507">
        <v>3</v>
      </c>
      <c r="E507">
        <v>3</v>
      </c>
      <c r="F507" t="s">
        <v>15</v>
      </c>
      <c r="G507" s="42">
        <v>-605.71600000000001</v>
      </c>
      <c r="H507" s="42">
        <v>0</v>
      </c>
      <c r="I507" s="42">
        <v>883.38599999999997</v>
      </c>
      <c r="J507" s="42">
        <v>883.38599999999997</v>
      </c>
      <c r="K507" s="42">
        <v>-461.28443427518499</v>
      </c>
      <c r="L507" s="42">
        <v>0</v>
      </c>
      <c r="M507" s="42">
        <v>672.74467119346195</v>
      </c>
    </row>
    <row r="508" spans="1:13" x14ac:dyDescent="0.2">
      <c r="A508">
        <v>2012</v>
      </c>
      <c r="B508" t="s">
        <v>71</v>
      </c>
      <c r="C508">
        <v>2012</v>
      </c>
      <c r="D508">
        <v>3</v>
      </c>
      <c r="E508">
        <v>3</v>
      </c>
      <c r="F508" t="s">
        <v>12</v>
      </c>
      <c r="G508" s="42">
        <v>759468.05200000003</v>
      </c>
      <c r="H508" s="42">
        <v>-598536.43999999994</v>
      </c>
      <c r="I508" s="42">
        <v>26588.493999999999</v>
      </c>
      <c r="J508" s="42">
        <v>-571947.946</v>
      </c>
      <c r="K508" s="42">
        <v>759468.05200000003</v>
      </c>
      <c r="L508" s="42">
        <v>-598536.43999999994</v>
      </c>
      <c r="M508" s="42">
        <v>-571947.946</v>
      </c>
    </row>
    <row r="509" spans="1:13" x14ac:dyDescent="0.2">
      <c r="A509">
        <v>2010</v>
      </c>
      <c r="B509" t="s">
        <v>71</v>
      </c>
      <c r="C509">
        <v>2012</v>
      </c>
      <c r="D509">
        <v>3</v>
      </c>
      <c r="E509">
        <v>11</v>
      </c>
      <c r="F509" t="s">
        <v>11</v>
      </c>
      <c r="G509" s="42">
        <v>5181.3351000000002</v>
      </c>
      <c r="H509" s="42">
        <v>-23889.5209</v>
      </c>
      <c r="I509" s="42">
        <v>17199.5903</v>
      </c>
      <c r="J509" s="42">
        <v>-6689.9305999999997</v>
      </c>
      <c r="K509" s="42">
        <v>5768.8169050341603</v>
      </c>
      <c r="L509" s="42">
        <v>-26598.2163595415</v>
      </c>
      <c r="M509" s="42">
        <v>-7448.4633774768399</v>
      </c>
    </row>
    <row r="510" spans="1:13" x14ac:dyDescent="0.2">
      <c r="A510">
        <v>2011</v>
      </c>
      <c r="B510" t="s">
        <v>71</v>
      </c>
      <c r="C510">
        <v>2012</v>
      </c>
      <c r="D510">
        <v>3</v>
      </c>
      <c r="E510">
        <v>7</v>
      </c>
      <c r="F510" t="s">
        <v>13</v>
      </c>
      <c r="G510" s="42">
        <v>23631.430400000001</v>
      </c>
      <c r="H510" s="42">
        <v>-171944.57920000001</v>
      </c>
      <c r="I510" s="42">
        <v>154151.2224</v>
      </c>
      <c r="J510" s="42">
        <v>-17793.356800000001</v>
      </c>
      <c r="K510" s="42">
        <v>28936.6865307464</v>
      </c>
      <c r="L510" s="42">
        <v>-210546.137273667</v>
      </c>
      <c r="M510" s="42">
        <v>-21787.965406077401</v>
      </c>
    </row>
    <row r="511" spans="1:13" x14ac:dyDescent="0.2">
      <c r="A511">
        <v>2011</v>
      </c>
      <c r="B511" t="s">
        <v>72</v>
      </c>
      <c r="C511">
        <v>2012</v>
      </c>
      <c r="D511">
        <v>3</v>
      </c>
      <c r="E511">
        <v>7</v>
      </c>
      <c r="F511" t="s">
        <v>12</v>
      </c>
      <c r="G511" s="42">
        <v>8049.4048000000003</v>
      </c>
      <c r="H511" s="42">
        <v>-129824.3072</v>
      </c>
      <c r="I511" s="42">
        <v>-249416.89120000001</v>
      </c>
      <c r="J511" s="42">
        <v>-379241.19839999999</v>
      </c>
      <c r="K511" s="42">
        <v>8049.4048000000003</v>
      </c>
      <c r="L511" s="42">
        <v>-129824.3072</v>
      </c>
      <c r="M511" s="42">
        <v>-379241.19839999999</v>
      </c>
    </row>
    <row r="512" spans="1:13" x14ac:dyDescent="0.2">
      <c r="A512">
        <v>2009</v>
      </c>
      <c r="B512" t="s">
        <v>72</v>
      </c>
      <c r="C512">
        <v>2012</v>
      </c>
      <c r="D512">
        <v>3</v>
      </c>
      <c r="E512">
        <v>15</v>
      </c>
      <c r="F512" t="s">
        <v>11</v>
      </c>
      <c r="G512" s="42">
        <v>6783.47</v>
      </c>
      <c r="H512" s="42">
        <v>-69908.152499999997</v>
      </c>
      <c r="I512" s="42">
        <v>103428.0175</v>
      </c>
      <c r="J512" s="42">
        <v>33519.864999999998</v>
      </c>
      <c r="K512" s="42">
        <v>7552.6086723848603</v>
      </c>
      <c r="L512" s="42">
        <v>-77834.636084762402</v>
      </c>
      <c r="M512" s="42">
        <v>37320.489822490497</v>
      </c>
    </row>
    <row r="513" spans="1:13" x14ac:dyDescent="0.2">
      <c r="A513">
        <v>2010</v>
      </c>
      <c r="B513" t="s">
        <v>72</v>
      </c>
      <c r="C513">
        <v>2012</v>
      </c>
      <c r="D513">
        <v>3</v>
      </c>
      <c r="E513">
        <v>11</v>
      </c>
      <c r="F513" t="s">
        <v>13</v>
      </c>
      <c r="G513" s="42">
        <v>10177.7773</v>
      </c>
      <c r="H513" s="42">
        <v>-190006.3377</v>
      </c>
      <c r="I513" s="42">
        <v>212088.6139</v>
      </c>
      <c r="J513" s="42">
        <v>22082.2762</v>
      </c>
      <c r="K513" s="42">
        <v>12462.688306411001</v>
      </c>
      <c r="L513" s="42">
        <v>-232662.760561462</v>
      </c>
      <c r="M513" s="42">
        <v>27039.747212456601</v>
      </c>
    </row>
    <row r="514" spans="1:13" x14ac:dyDescent="0.2">
      <c r="A514">
        <v>2011</v>
      </c>
      <c r="B514" t="s">
        <v>72</v>
      </c>
      <c r="C514">
        <v>2012</v>
      </c>
      <c r="D514">
        <v>3</v>
      </c>
      <c r="E514">
        <v>7</v>
      </c>
      <c r="F514" t="s">
        <v>11</v>
      </c>
      <c r="G514" s="42">
        <v>5899.8271999999997</v>
      </c>
      <c r="H514" s="42">
        <v>0</v>
      </c>
      <c r="I514" s="42">
        <v>-19548.975999999999</v>
      </c>
      <c r="J514" s="42">
        <v>-19548.975999999999</v>
      </c>
      <c r="K514" s="42">
        <v>6568.7746944103901</v>
      </c>
      <c r="L514" s="42">
        <v>0</v>
      </c>
      <c r="M514" s="42">
        <v>-21765.5220224816</v>
      </c>
    </row>
    <row r="515" spans="1:13" x14ac:dyDescent="0.2">
      <c r="A515">
        <v>2008</v>
      </c>
      <c r="B515" t="s">
        <v>72</v>
      </c>
      <c r="C515">
        <v>2012</v>
      </c>
      <c r="D515">
        <v>3</v>
      </c>
      <c r="E515">
        <v>19</v>
      </c>
      <c r="F515" t="s">
        <v>12</v>
      </c>
      <c r="G515" s="42">
        <v>1005.68</v>
      </c>
      <c r="H515" s="42">
        <v>-11800.567999999999</v>
      </c>
      <c r="I515" s="42">
        <v>-731.86599999999999</v>
      </c>
      <c r="J515" s="42">
        <v>-12532.433999999999</v>
      </c>
      <c r="K515" s="42">
        <v>1005.68</v>
      </c>
      <c r="L515" s="42">
        <v>-11800.567999999999</v>
      </c>
      <c r="M515" s="42">
        <v>-12532.433999999999</v>
      </c>
    </row>
    <row r="516" spans="1:13" x14ac:dyDescent="0.2">
      <c r="A516">
        <v>2011</v>
      </c>
      <c r="B516" t="s">
        <v>72</v>
      </c>
      <c r="C516">
        <v>2012</v>
      </c>
      <c r="D516">
        <v>3</v>
      </c>
      <c r="E516">
        <v>7</v>
      </c>
      <c r="F516" t="s">
        <v>15</v>
      </c>
      <c r="G516" s="42">
        <v>992.66399999999999</v>
      </c>
      <c r="H516" s="42">
        <v>-3177.0048000000002</v>
      </c>
      <c r="I516" s="42">
        <v>5909.1935999999996</v>
      </c>
      <c r="J516" s="42">
        <v>2732.1887999999999</v>
      </c>
      <c r="K516" s="42">
        <v>755.96558728074297</v>
      </c>
      <c r="L516" s="42">
        <v>-2419.45542441928</v>
      </c>
      <c r="M516" s="42">
        <v>2080.7047608796802</v>
      </c>
    </row>
    <row r="517" spans="1:13" x14ac:dyDescent="0.2">
      <c r="A517">
        <v>2012</v>
      </c>
      <c r="B517" t="s">
        <v>72</v>
      </c>
      <c r="C517">
        <v>2012</v>
      </c>
      <c r="D517">
        <v>3</v>
      </c>
      <c r="E517">
        <v>3</v>
      </c>
      <c r="F517" t="s">
        <v>13</v>
      </c>
      <c r="G517" s="42">
        <v>130150.864</v>
      </c>
      <c r="H517" s="42">
        <v>0</v>
      </c>
      <c r="I517" s="42">
        <v>0</v>
      </c>
      <c r="J517" s="42">
        <v>0</v>
      </c>
      <c r="K517" s="42">
        <v>159369.73300075001</v>
      </c>
      <c r="L517" s="42">
        <v>0</v>
      </c>
      <c r="M517" s="42">
        <v>0</v>
      </c>
    </row>
    <row r="518" spans="1:13" x14ac:dyDescent="0.2">
      <c r="A518">
        <v>2010</v>
      </c>
      <c r="B518" t="s">
        <v>72</v>
      </c>
      <c r="C518">
        <v>2012</v>
      </c>
      <c r="D518">
        <v>3</v>
      </c>
      <c r="E518">
        <v>11</v>
      </c>
      <c r="F518" t="s">
        <v>12</v>
      </c>
      <c r="G518" s="42">
        <v>51431.606599999999</v>
      </c>
      <c r="H518" s="42">
        <v>-458927.14289999998</v>
      </c>
      <c r="I518" s="42">
        <v>389197.29749999999</v>
      </c>
      <c r="J518" s="42">
        <v>-69729.845400000006</v>
      </c>
      <c r="K518" s="42">
        <v>51431.606599999999</v>
      </c>
      <c r="L518" s="42">
        <v>-458927.14289999998</v>
      </c>
      <c r="M518" s="42">
        <v>-69729.845400000006</v>
      </c>
    </row>
    <row r="519" spans="1:13" x14ac:dyDescent="0.2">
      <c r="A519">
        <v>2012</v>
      </c>
      <c r="B519" t="s">
        <v>72</v>
      </c>
      <c r="C519">
        <v>2012</v>
      </c>
      <c r="D519">
        <v>3</v>
      </c>
      <c r="E519">
        <v>3</v>
      </c>
      <c r="F519" t="s">
        <v>15</v>
      </c>
      <c r="G519" s="42">
        <v>0</v>
      </c>
      <c r="H519" s="42">
        <v>0</v>
      </c>
      <c r="I519" s="42">
        <v>9053.1239999999998</v>
      </c>
      <c r="J519" s="42">
        <v>9053.1239999999998</v>
      </c>
      <c r="K519" s="42">
        <v>0</v>
      </c>
      <c r="L519" s="42">
        <v>0</v>
      </c>
      <c r="M519" s="42">
        <v>6894.4277231625101</v>
      </c>
    </row>
    <row r="520" spans="1:13" x14ac:dyDescent="0.2">
      <c r="A520">
        <v>2011</v>
      </c>
      <c r="B520" t="s">
        <v>72</v>
      </c>
      <c r="C520">
        <v>2012</v>
      </c>
      <c r="D520">
        <v>3</v>
      </c>
      <c r="E520">
        <v>7</v>
      </c>
      <c r="F520" t="s">
        <v>13</v>
      </c>
      <c r="G520" s="42">
        <v>66387.288</v>
      </c>
      <c r="H520" s="42">
        <v>-131138.89600000001</v>
      </c>
      <c r="I520" s="42">
        <v>133997.64799999999</v>
      </c>
      <c r="J520" s="42">
        <v>2858.752</v>
      </c>
      <c r="K520" s="42">
        <v>81291.234172705299</v>
      </c>
      <c r="L520" s="42">
        <v>-160579.578184999</v>
      </c>
      <c r="M520" s="42">
        <v>3500.5418247193602</v>
      </c>
    </row>
    <row r="521" spans="1:13" x14ac:dyDescent="0.2">
      <c r="A521">
        <v>2012</v>
      </c>
      <c r="B521" t="s">
        <v>72</v>
      </c>
      <c r="C521">
        <v>2012</v>
      </c>
      <c r="D521">
        <v>3</v>
      </c>
      <c r="E521">
        <v>3</v>
      </c>
      <c r="F521" t="s">
        <v>12</v>
      </c>
      <c r="G521" s="42">
        <v>460786.50799999997</v>
      </c>
      <c r="H521" s="42">
        <v>-561413.38399999996</v>
      </c>
      <c r="I521" s="42">
        <v>189941.66800000001</v>
      </c>
      <c r="J521" s="42">
        <v>-371471.71600000001</v>
      </c>
      <c r="K521" s="42">
        <v>460786.50799999997</v>
      </c>
      <c r="L521" s="42">
        <v>-561413.38399999996</v>
      </c>
      <c r="M521" s="42">
        <v>-371471.71600000001</v>
      </c>
    </row>
    <row r="522" spans="1:13" x14ac:dyDescent="0.2">
      <c r="A522">
        <v>2009</v>
      </c>
      <c r="B522" t="s">
        <v>72</v>
      </c>
      <c r="C522">
        <v>2012</v>
      </c>
      <c r="D522">
        <v>3</v>
      </c>
      <c r="E522">
        <v>15</v>
      </c>
      <c r="F522" t="s">
        <v>12</v>
      </c>
      <c r="G522" s="42">
        <v>12118.0425</v>
      </c>
      <c r="H522" s="42">
        <v>-92747.375</v>
      </c>
      <c r="I522" s="42">
        <v>131217.57</v>
      </c>
      <c r="J522" s="42">
        <v>38470.195</v>
      </c>
      <c r="K522" s="42">
        <v>12118.0425</v>
      </c>
      <c r="L522" s="42">
        <v>-92747.375</v>
      </c>
      <c r="M522" s="42">
        <v>38470.195</v>
      </c>
    </row>
    <row r="523" spans="1:13" x14ac:dyDescent="0.2">
      <c r="A523">
        <v>2009</v>
      </c>
      <c r="B523" t="s">
        <v>73</v>
      </c>
      <c r="C523">
        <v>2012</v>
      </c>
      <c r="D523">
        <v>4</v>
      </c>
      <c r="E523">
        <v>16</v>
      </c>
      <c r="F523" t="s">
        <v>12</v>
      </c>
      <c r="G523" s="42">
        <v>-14931.1075</v>
      </c>
      <c r="H523" s="42">
        <v>-327.94</v>
      </c>
      <c r="I523" s="42">
        <v>195.63</v>
      </c>
      <c r="J523" s="42">
        <v>-132.31</v>
      </c>
      <c r="K523" s="42">
        <v>-14931.1075</v>
      </c>
      <c r="L523" s="42">
        <v>-327.94</v>
      </c>
      <c r="M523" s="42">
        <v>-132.31</v>
      </c>
    </row>
    <row r="524" spans="1:13" x14ac:dyDescent="0.2">
      <c r="A524">
        <v>2012</v>
      </c>
      <c r="B524" t="s">
        <v>73</v>
      </c>
      <c r="C524">
        <v>2012</v>
      </c>
      <c r="D524">
        <v>4</v>
      </c>
      <c r="E524">
        <v>4</v>
      </c>
      <c r="F524" t="s">
        <v>15</v>
      </c>
      <c r="G524" s="42">
        <v>0</v>
      </c>
      <c r="H524" s="42">
        <v>0</v>
      </c>
      <c r="I524" s="42">
        <v>-31664.614000000001</v>
      </c>
      <c r="J524" s="42">
        <v>-31664.614000000001</v>
      </c>
      <c r="K524" s="42">
        <v>0</v>
      </c>
      <c r="L524" s="42">
        <v>0</v>
      </c>
      <c r="M524" s="42">
        <v>-24114.260735282001</v>
      </c>
    </row>
    <row r="525" spans="1:13" x14ac:dyDescent="0.2">
      <c r="A525">
        <v>2011</v>
      </c>
      <c r="B525" t="s">
        <v>73</v>
      </c>
      <c r="C525">
        <v>2012</v>
      </c>
      <c r="D525">
        <v>4</v>
      </c>
      <c r="E525">
        <v>8</v>
      </c>
      <c r="F525" t="s">
        <v>13</v>
      </c>
      <c r="G525" s="42">
        <v>1011.1728000000001</v>
      </c>
      <c r="H525" s="42">
        <v>-13431.36</v>
      </c>
      <c r="I525" s="42">
        <v>-8617.6111999999994</v>
      </c>
      <c r="J525" s="42">
        <v>-22048.9712</v>
      </c>
      <c r="K525" s="42">
        <v>1238.18109385444</v>
      </c>
      <c r="L525" s="42">
        <v>-16446.7003233797</v>
      </c>
      <c r="M525" s="42">
        <v>-26998.9652399482</v>
      </c>
    </row>
    <row r="526" spans="1:13" x14ac:dyDescent="0.2">
      <c r="A526">
        <v>2009</v>
      </c>
      <c r="B526" t="s">
        <v>73</v>
      </c>
      <c r="C526">
        <v>2012</v>
      </c>
      <c r="D526">
        <v>4</v>
      </c>
      <c r="E526">
        <v>16</v>
      </c>
      <c r="F526" t="s">
        <v>13</v>
      </c>
      <c r="G526" s="42">
        <v>1209.2</v>
      </c>
      <c r="H526" s="42">
        <v>-1362.03</v>
      </c>
      <c r="I526" s="42">
        <v>2338.4749999999999</v>
      </c>
      <c r="J526" s="42">
        <v>976.44500000000005</v>
      </c>
      <c r="K526" s="42">
        <v>1480.66540030427</v>
      </c>
      <c r="L526" s="42">
        <v>-1667.80573534273</v>
      </c>
      <c r="M526" s="42">
        <v>1195.6569027457001</v>
      </c>
    </row>
    <row r="527" spans="1:13" x14ac:dyDescent="0.2">
      <c r="A527">
        <v>2012</v>
      </c>
      <c r="B527" t="s">
        <v>73</v>
      </c>
      <c r="C527">
        <v>2012</v>
      </c>
      <c r="D527">
        <v>4</v>
      </c>
      <c r="E527">
        <v>4</v>
      </c>
      <c r="F527" t="s">
        <v>12</v>
      </c>
      <c r="G527" s="42">
        <v>739767.01399999997</v>
      </c>
      <c r="H527" s="42">
        <v>-1132711.6680000001</v>
      </c>
      <c r="I527" s="42">
        <v>-3629517.7960000001</v>
      </c>
      <c r="J527" s="42">
        <v>-4762229.4639999997</v>
      </c>
      <c r="K527" s="42">
        <v>739767.01399999997</v>
      </c>
      <c r="L527" s="42">
        <v>-1132711.6680000001</v>
      </c>
      <c r="M527" s="42">
        <v>-4762229.4639999997</v>
      </c>
    </row>
    <row r="528" spans="1:13" x14ac:dyDescent="0.2">
      <c r="A528">
        <v>2011</v>
      </c>
      <c r="B528" t="s">
        <v>73</v>
      </c>
      <c r="C528">
        <v>2012</v>
      </c>
      <c r="D528">
        <v>4</v>
      </c>
      <c r="E528">
        <v>8</v>
      </c>
      <c r="F528" t="s">
        <v>15</v>
      </c>
      <c r="G528" s="42">
        <v>676.38720000000001</v>
      </c>
      <c r="H528" s="42">
        <v>-2164.768</v>
      </c>
      <c r="I528" s="42">
        <v>8144.2767999999996</v>
      </c>
      <c r="J528" s="42">
        <v>5979.5087999999996</v>
      </c>
      <c r="K528" s="42">
        <v>515.10425166740902</v>
      </c>
      <c r="L528" s="42">
        <v>-1648.5841255918999</v>
      </c>
      <c r="M528" s="42">
        <v>4553.7088900598501</v>
      </c>
    </row>
    <row r="529" spans="1:13" x14ac:dyDescent="0.2">
      <c r="A529">
        <v>2010</v>
      </c>
      <c r="B529" t="s">
        <v>73</v>
      </c>
      <c r="C529">
        <v>2012</v>
      </c>
      <c r="D529">
        <v>4</v>
      </c>
      <c r="E529">
        <v>12</v>
      </c>
      <c r="F529" t="s">
        <v>12</v>
      </c>
      <c r="G529" s="42">
        <v>12879.549000000001</v>
      </c>
      <c r="H529" s="42">
        <v>-160207.6005</v>
      </c>
      <c r="I529" s="42">
        <v>274100.9387</v>
      </c>
      <c r="J529" s="42">
        <v>113893.3382</v>
      </c>
      <c r="K529" s="42">
        <v>12879.549000000001</v>
      </c>
      <c r="L529" s="42">
        <v>-160207.6005</v>
      </c>
      <c r="M529" s="42">
        <v>113893.3382</v>
      </c>
    </row>
    <row r="530" spans="1:13" x14ac:dyDescent="0.2">
      <c r="A530">
        <v>2010</v>
      </c>
      <c r="B530" t="s">
        <v>73</v>
      </c>
      <c r="C530">
        <v>2012</v>
      </c>
      <c r="D530">
        <v>4</v>
      </c>
      <c r="E530">
        <v>12</v>
      </c>
      <c r="F530" t="s">
        <v>13</v>
      </c>
      <c r="G530" s="42">
        <v>5945.4387999999999</v>
      </c>
      <c r="H530" s="42">
        <v>-89296.274099999995</v>
      </c>
      <c r="I530" s="42">
        <v>136234.7751</v>
      </c>
      <c r="J530" s="42">
        <v>46938.500999999997</v>
      </c>
      <c r="K530" s="42">
        <v>7280.1898120960705</v>
      </c>
      <c r="L530" s="42">
        <v>-109343.28765791999</v>
      </c>
      <c r="M530" s="42">
        <v>57476.194486311302</v>
      </c>
    </row>
    <row r="531" spans="1:13" x14ac:dyDescent="0.2">
      <c r="A531">
        <v>2011</v>
      </c>
      <c r="B531" t="s">
        <v>73</v>
      </c>
      <c r="C531">
        <v>2012</v>
      </c>
      <c r="D531">
        <v>4</v>
      </c>
      <c r="E531">
        <v>8</v>
      </c>
      <c r="F531" t="s">
        <v>12</v>
      </c>
      <c r="G531" s="42">
        <v>233364.44320000001</v>
      </c>
      <c r="H531" s="42">
        <v>-768492.424</v>
      </c>
      <c r="I531" s="42">
        <v>848591.44640000002</v>
      </c>
      <c r="J531" s="42">
        <v>80099.022400000002</v>
      </c>
      <c r="K531" s="42">
        <v>233364.44320000001</v>
      </c>
      <c r="L531" s="42">
        <v>-768492.424</v>
      </c>
      <c r="M531" s="42">
        <v>80099.022400000002</v>
      </c>
    </row>
    <row r="532" spans="1:13" x14ac:dyDescent="0.2">
      <c r="A532">
        <v>2008</v>
      </c>
      <c r="B532" t="s">
        <v>73</v>
      </c>
      <c r="C532">
        <v>2012</v>
      </c>
      <c r="D532">
        <v>4</v>
      </c>
      <c r="E532">
        <v>20</v>
      </c>
      <c r="F532" t="s">
        <v>12</v>
      </c>
      <c r="G532" s="42">
        <v>-3605.902</v>
      </c>
      <c r="H532" s="42">
        <v>-5090.1880000000001</v>
      </c>
      <c r="I532" s="42">
        <v>-902.67</v>
      </c>
      <c r="J532" s="42">
        <v>-5992.8580000000002</v>
      </c>
      <c r="K532" s="42">
        <v>-3605.902</v>
      </c>
      <c r="L532" s="42">
        <v>-5090.1880000000001</v>
      </c>
      <c r="M532" s="42">
        <v>-5992.8580000000002</v>
      </c>
    </row>
    <row r="533" spans="1:13" x14ac:dyDescent="0.2">
      <c r="A533">
        <v>2011</v>
      </c>
      <c r="B533" t="s">
        <v>73</v>
      </c>
      <c r="C533">
        <v>2012</v>
      </c>
      <c r="D533">
        <v>4</v>
      </c>
      <c r="E533">
        <v>8</v>
      </c>
      <c r="F533" t="s">
        <v>11</v>
      </c>
      <c r="G533" s="42">
        <v>7070.92</v>
      </c>
      <c r="H533" s="42">
        <v>-23590.344000000001</v>
      </c>
      <c r="I533" s="42">
        <v>33753.054400000001</v>
      </c>
      <c r="J533" s="42">
        <v>10162.7104</v>
      </c>
      <c r="K533" s="42">
        <v>7872.6509756421901</v>
      </c>
      <c r="L533" s="42">
        <v>-26265.1175104986</v>
      </c>
      <c r="M533" s="42">
        <v>11315.0017177013</v>
      </c>
    </row>
    <row r="534" spans="1:13" x14ac:dyDescent="0.2">
      <c r="A534">
        <v>2010</v>
      </c>
      <c r="B534" t="s">
        <v>74</v>
      </c>
      <c r="C534">
        <v>2013</v>
      </c>
      <c r="D534">
        <v>1</v>
      </c>
      <c r="E534">
        <v>13</v>
      </c>
      <c r="F534" t="s">
        <v>11</v>
      </c>
      <c r="G534" s="42">
        <v>-156.33850000000001</v>
      </c>
      <c r="H534" s="42">
        <v>0</v>
      </c>
      <c r="I534" s="42">
        <v>0</v>
      </c>
      <c r="J534" s="42">
        <v>0</v>
      </c>
      <c r="K534" s="42">
        <v>-174.06482389214301</v>
      </c>
      <c r="L534" s="42">
        <v>0</v>
      </c>
      <c r="M534" s="42">
        <v>0</v>
      </c>
    </row>
    <row r="535" spans="1:13" x14ac:dyDescent="0.2">
      <c r="A535">
        <v>2012</v>
      </c>
      <c r="B535" t="s">
        <v>74</v>
      </c>
      <c r="C535">
        <v>2013</v>
      </c>
      <c r="D535">
        <v>1</v>
      </c>
      <c r="E535">
        <v>5</v>
      </c>
      <c r="F535" t="s">
        <v>12</v>
      </c>
      <c r="G535" s="42">
        <v>424987.60800000001</v>
      </c>
      <c r="H535" s="42">
        <v>-284625.76799999998</v>
      </c>
      <c r="I535" s="42">
        <v>-2693553.3859999999</v>
      </c>
      <c r="J535" s="42">
        <v>-2978179.1540000001</v>
      </c>
      <c r="K535" s="42">
        <v>424987.60800000001</v>
      </c>
      <c r="L535" s="42">
        <v>-284625.76799999998</v>
      </c>
      <c r="M535" s="42">
        <v>-2978179.1540000001</v>
      </c>
    </row>
    <row r="536" spans="1:13" x14ac:dyDescent="0.2">
      <c r="A536">
        <v>2012</v>
      </c>
      <c r="B536" t="s">
        <v>74</v>
      </c>
      <c r="C536">
        <v>2013</v>
      </c>
      <c r="D536">
        <v>1</v>
      </c>
      <c r="E536">
        <v>5</v>
      </c>
      <c r="F536" t="s">
        <v>15</v>
      </c>
      <c r="G536" s="42">
        <v>-3274.7339999999999</v>
      </c>
      <c r="H536" s="42">
        <v>0</v>
      </c>
      <c r="I536" s="42">
        <v>-5004.3239999999996</v>
      </c>
      <c r="J536" s="42">
        <v>-5004.3239999999996</v>
      </c>
      <c r="K536" s="42">
        <v>-2493.8813248976599</v>
      </c>
      <c r="L536" s="42">
        <v>0</v>
      </c>
      <c r="M536" s="42">
        <v>-3811.0546283567401</v>
      </c>
    </row>
    <row r="537" spans="1:13" x14ac:dyDescent="0.2">
      <c r="A537">
        <v>2011</v>
      </c>
      <c r="B537" t="s">
        <v>74</v>
      </c>
      <c r="C537">
        <v>2013</v>
      </c>
      <c r="D537">
        <v>1</v>
      </c>
      <c r="E537">
        <v>9</v>
      </c>
      <c r="F537" t="s">
        <v>13</v>
      </c>
      <c r="G537" s="42">
        <v>6598.4575999999997</v>
      </c>
      <c r="H537" s="42">
        <v>-22982.409599999999</v>
      </c>
      <c r="I537" s="42">
        <v>-1377.6384</v>
      </c>
      <c r="J537" s="42">
        <v>-24360.047999999999</v>
      </c>
      <c r="K537" s="42">
        <v>8079.8113328604004</v>
      </c>
      <c r="L537" s="42">
        <v>-28141.960560983101</v>
      </c>
      <c r="M537" s="42">
        <v>-29828.878782129799</v>
      </c>
    </row>
    <row r="538" spans="1:13" x14ac:dyDescent="0.2">
      <c r="A538">
        <v>2013</v>
      </c>
      <c r="B538" t="s">
        <v>74</v>
      </c>
      <c r="C538">
        <v>2013</v>
      </c>
      <c r="D538">
        <v>1</v>
      </c>
      <c r="E538">
        <v>1</v>
      </c>
      <c r="F538" t="s">
        <v>13</v>
      </c>
      <c r="G538" s="42">
        <v>175339.88399999999</v>
      </c>
      <c r="H538" s="42">
        <v>0</v>
      </c>
      <c r="I538" s="42">
        <v>0</v>
      </c>
      <c r="J538" s="42">
        <v>0</v>
      </c>
      <c r="K538" s="42">
        <v>214703.68800212099</v>
      </c>
      <c r="L538" s="42">
        <v>0</v>
      </c>
      <c r="M538" s="42">
        <v>0</v>
      </c>
    </row>
    <row r="539" spans="1:13" x14ac:dyDescent="0.2">
      <c r="A539">
        <v>2009</v>
      </c>
      <c r="B539" t="s">
        <v>74</v>
      </c>
      <c r="C539">
        <v>2013</v>
      </c>
      <c r="D539">
        <v>1</v>
      </c>
      <c r="E539">
        <v>17</v>
      </c>
      <c r="F539" t="s">
        <v>12</v>
      </c>
      <c r="G539" s="42">
        <v>-27431.08</v>
      </c>
      <c r="H539" s="42">
        <v>-54.092500000000001</v>
      </c>
      <c r="I539" s="42">
        <v>54.1</v>
      </c>
      <c r="J539" s="42">
        <v>7.4999999999999997E-3</v>
      </c>
      <c r="K539" s="42">
        <v>-27431.08</v>
      </c>
      <c r="L539" s="42">
        <v>-54.092500000000001</v>
      </c>
      <c r="M539" s="42">
        <v>7.4999999999999997E-3</v>
      </c>
    </row>
    <row r="540" spans="1:13" x14ac:dyDescent="0.2">
      <c r="A540">
        <v>2013</v>
      </c>
      <c r="B540" t="s">
        <v>74</v>
      </c>
      <c r="C540">
        <v>2013</v>
      </c>
      <c r="D540">
        <v>1</v>
      </c>
      <c r="E540">
        <v>1</v>
      </c>
      <c r="F540" t="s">
        <v>11</v>
      </c>
      <c r="G540" s="42">
        <v>61980.177000000003</v>
      </c>
      <c r="H540" s="42">
        <v>0</v>
      </c>
      <c r="I540" s="42">
        <v>0</v>
      </c>
      <c r="J540" s="42">
        <v>0</v>
      </c>
      <c r="K540" s="42">
        <v>69007.753012270798</v>
      </c>
      <c r="L540" s="42">
        <v>0</v>
      </c>
      <c r="M540" s="42">
        <v>0</v>
      </c>
    </row>
    <row r="541" spans="1:13" x14ac:dyDescent="0.2">
      <c r="A541">
        <v>2013</v>
      </c>
      <c r="B541" t="s">
        <v>74</v>
      </c>
      <c r="C541">
        <v>2013</v>
      </c>
      <c r="D541">
        <v>1</v>
      </c>
      <c r="E541">
        <v>1</v>
      </c>
      <c r="F541" t="s">
        <v>15</v>
      </c>
      <c r="G541" s="42">
        <v>988668.02099999995</v>
      </c>
      <c r="H541" s="42">
        <v>0</v>
      </c>
      <c r="I541" s="42">
        <v>0</v>
      </c>
      <c r="J541" s="42">
        <v>0</v>
      </c>
      <c r="K541" s="42">
        <v>752922.44014183595</v>
      </c>
      <c r="L541" s="42">
        <v>0</v>
      </c>
      <c r="M541" s="42">
        <v>0</v>
      </c>
    </row>
    <row r="542" spans="1:13" x14ac:dyDescent="0.2">
      <c r="A542">
        <v>2013</v>
      </c>
      <c r="B542" t="s">
        <v>74</v>
      </c>
      <c r="C542">
        <v>2013</v>
      </c>
      <c r="D542">
        <v>1</v>
      </c>
      <c r="E542">
        <v>1</v>
      </c>
      <c r="F542" t="s">
        <v>12</v>
      </c>
      <c r="G542" s="42">
        <v>7763358.2910000002</v>
      </c>
      <c r="H542" s="42">
        <v>0</v>
      </c>
      <c r="I542" s="42">
        <v>0</v>
      </c>
      <c r="J542" s="42">
        <v>0</v>
      </c>
      <c r="K542" s="42">
        <v>7763358.2910000002</v>
      </c>
      <c r="L542" s="42">
        <v>0</v>
      </c>
      <c r="M542" s="42">
        <v>0</v>
      </c>
    </row>
    <row r="543" spans="1:13" x14ac:dyDescent="0.2">
      <c r="A543">
        <v>2011</v>
      </c>
      <c r="B543" t="s">
        <v>74</v>
      </c>
      <c r="C543">
        <v>2013</v>
      </c>
      <c r="D543">
        <v>1</v>
      </c>
      <c r="E543">
        <v>9</v>
      </c>
      <c r="F543" t="s">
        <v>12</v>
      </c>
      <c r="G543" s="42">
        <v>110035.65760000001</v>
      </c>
      <c r="H543" s="42">
        <v>-65414.516799999998</v>
      </c>
      <c r="I543" s="42">
        <v>-63825.243199999997</v>
      </c>
      <c r="J543" s="42">
        <v>-129239.76</v>
      </c>
      <c r="K543" s="42">
        <v>110035.65760000001</v>
      </c>
      <c r="L543" s="42">
        <v>-65414.516799999998</v>
      </c>
      <c r="M543" s="42">
        <v>-129239.76</v>
      </c>
    </row>
    <row r="544" spans="1:13" x14ac:dyDescent="0.2">
      <c r="A544">
        <v>2010</v>
      </c>
      <c r="B544" t="s">
        <v>74</v>
      </c>
      <c r="C544">
        <v>2013</v>
      </c>
      <c r="D544">
        <v>1</v>
      </c>
      <c r="E544">
        <v>13</v>
      </c>
      <c r="F544" t="s">
        <v>13</v>
      </c>
      <c r="G544" s="42">
        <v>433.21359999999999</v>
      </c>
      <c r="H544" s="42">
        <v>-5708.9965000000002</v>
      </c>
      <c r="I544" s="42">
        <v>16745.772400000002</v>
      </c>
      <c r="J544" s="42">
        <v>11036.775900000001</v>
      </c>
      <c r="K544" s="42">
        <v>530.47005330901095</v>
      </c>
      <c r="L544" s="42">
        <v>-6990.6662156865796</v>
      </c>
      <c r="M544" s="42">
        <v>13514.532092327199</v>
      </c>
    </row>
    <row r="545" spans="1:13" x14ac:dyDescent="0.2">
      <c r="A545">
        <v>2008</v>
      </c>
      <c r="B545" t="s">
        <v>74</v>
      </c>
      <c r="C545">
        <v>2013</v>
      </c>
      <c r="D545">
        <v>1</v>
      </c>
      <c r="E545">
        <v>21</v>
      </c>
      <c r="F545" t="s">
        <v>12</v>
      </c>
      <c r="G545" s="42">
        <v>3560.8560000000002</v>
      </c>
      <c r="H545" s="42">
        <v>-19609.817999999999</v>
      </c>
      <c r="I545" s="42">
        <v>14629.46</v>
      </c>
      <c r="J545" s="42">
        <v>-4980.3580000000002</v>
      </c>
      <c r="K545" s="42">
        <v>3560.8560000000002</v>
      </c>
      <c r="L545" s="42">
        <v>-19609.817999999999</v>
      </c>
      <c r="M545" s="42">
        <v>-4980.3580000000002</v>
      </c>
    </row>
    <row r="546" spans="1:13" x14ac:dyDescent="0.2">
      <c r="A546">
        <v>2012</v>
      </c>
      <c r="B546" t="s">
        <v>74</v>
      </c>
      <c r="C546">
        <v>2013</v>
      </c>
      <c r="D546">
        <v>1</v>
      </c>
      <c r="E546">
        <v>5</v>
      </c>
      <c r="F546" t="s">
        <v>11</v>
      </c>
      <c r="G546" s="42">
        <v>24821.87</v>
      </c>
      <c r="H546" s="42">
        <v>0</v>
      </c>
      <c r="I546" s="42">
        <v>0</v>
      </c>
      <c r="J546" s="42">
        <v>0</v>
      </c>
      <c r="K546" s="42">
        <v>27636.279164912499</v>
      </c>
      <c r="L546" s="42">
        <v>0</v>
      </c>
      <c r="M546" s="42">
        <v>0</v>
      </c>
    </row>
    <row r="547" spans="1:13" x14ac:dyDescent="0.2">
      <c r="A547">
        <v>2010</v>
      </c>
      <c r="B547" t="s">
        <v>74</v>
      </c>
      <c r="C547">
        <v>2013</v>
      </c>
      <c r="D547">
        <v>1</v>
      </c>
      <c r="E547">
        <v>13</v>
      </c>
      <c r="F547" t="s">
        <v>12</v>
      </c>
      <c r="G547" s="42">
        <v>17761.150600000001</v>
      </c>
      <c r="H547" s="42">
        <v>-208009.38879999999</v>
      </c>
      <c r="I547" s="42">
        <v>128895.8193</v>
      </c>
      <c r="J547" s="42">
        <v>-79113.569499999998</v>
      </c>
      <c r="K547" s="42">
        <v>17761.150600000001</v>
      </c>
      <c r="L547" s="42">
        <v>-208009.38879999999</v>
      </c>
      <c r="M547" s="42">
        <v>-79113.569499999998</v>
      </c>
    </row>
    <row r="548" spans="1:13" x14ac:dyDescent="0.2">
      <c r="A548">
        <v>2013</v>
      </c>
      <c r="B548" t="s">
        <v>75</v>
      </c>
      <c r="C548">
        <v>2013</v>
      </c>
      <c r="D548">
        <v>1</v>
      </c>
      <c r="E548">
        <v>1</v>
      </c>
      <c r="F548" t="s">
        <v>11</v>
      </c>
      <c r="G548" s="42">
        <v>1193197.578</v>
      </c>
      <c r="H548" s="42">
        <v>0</v>
      </c>
      <c r="I548" s="42">
        <v>0</v>
      </c>
      <c r="J548" s="42">
        <v>0</v>
      </c>
      <c r="K548" s="42">
        <v>1328487.3929524799</v>
      </c>
      <c r="L548" s="42">
        <v>0</v>
      </c>
      <c r="M548" s="42">
        <v>0</v>
      </c>
    </row>
    <row r="549" spans="1:13" x14ac:dyDescent="0.2">
      <c r="A549">
        <v>2013</v>
      </c>
      <c r="B549" t="s">
        <v>75</v>
      </c>
      <c r="C549">
        <v>2013</v>
      </c>
      <c r="D549">
        <v>1</v>
      </c>
      <c r="E549">
        <v>1</v>
      </c>
      <c r="F549" t="s">
        <v>13</v>
      </c>
      <c r="G549" s="42">
        <v>1314323.7930000001</v>
      </c>
      <c r="H549" s="42">
        <v>0</v>
      </c>
      <c r="I549" s="42">
        <v>0</v>
      </c>
      <c r="J549" s="42">
        <v>0</v>
      </c>
      <c r="K549" s="42">
        <v>1609389.48485922</v>
      </c>
      <c r="L549" s="42">
        <v>0</v>
      </c>
      <c r="M549" s="42">
        <v>0</v>
      </c>
    </row>
    <row r="550" spans="1:13" x14ac:dyDescent="0.2">
      <c r="A550">
        <v>2011</v>
      </c>
      <c r="B550" t="s">
        <v>75</v>
      </c>
      <c r="C550">
        <v>2013</v>
      </c>
      <c r="D550">
        <v>1</v>
      </c>
      <c r="E550">
        <v>9</v>
      </c>
      <c r="F550" t="s">
        <v>11</v>
      </c>
      <c r="G550" s="42">
        <v>1876.2927999999999</v>
      </c>
      <c r="H550" s="42">
        <v>0</v>
      </c>
      <c r="I550" s="42">
        <v>0</v>
      </c>
      <c r="J550" s="42">
        <v>0</v>
      </c>
      <c r="K550" s="42">
        <v>2089.0348557911002</v>
      </c>
      <c r="L550" s="42">
        <v>0</v>
      </c>
      <c r="M550" s="42">
        <v>0</v>
      </c>
    </row>
    <row r="551" spans="1:13" x14ac:dyDescent="0.2">
      <c r="A551">
        <v>2012</v>
      </c>
      <c r="B551" t="s">
        <v>75</v>
      </c>
      <c r="C551">
        <v>2013</v>
      </c>
      <c r="D551">
        <v>1</v>
      </c>
      <c r="E551">
        <v>5</v>
      </c>
      <c r="F551" t="s">
        <v>15</v>
      </c>
      <c r="G551" s="42">
        <v>-58.116</v>
      </c>
      <c r="H551" s="42">
        <v>0</v>
      </c>
      <c r="I551" s="42">
        <v>-1452.528</v>
      </c>
      <c r="J551" s="42">
        <v>-1452.528</v>
      </c>
      <c r="K551" s="42">
        <v>-44.258375513172297</v>
      </c>
      <c r="L551" s="42">
        <v>0</v>
      </c>
      <c r="M551" s="42">
        <v>-1106.1760903606</v>
      </c>
    </row>
    <row r="552" spans="1:13" x14ac:dyDescent="0.2">
      <c r="A552">
        <v>2012</v>
      </c>
      <c r="B552" t="s">
        <v>75</v>
      </c>
      <c r="C552">
        <v>2013</v>
      </c>
      <c r="D552">
        <v>1</v>
      </c>
      <c r="E552">
        <v>5</v>
      </c>
      <c r="F552" t="s">
        <v>12</v>
      </c>
      <c r="G552" s="42">
        <v>-49172.444000000003</v>
      </c>
      <c r="H552" s="42">
        <v>-207388.96599999999</v>
      </c>
      <c r="I552" s="42">
        <v>-285521.10600000003</v>
      </c>
      <c r="J552" s="42">
        <v>-492910.07199999999</v>
      </c>
      <c r="K552" s="42">
        <v>-49172.444000000003</v>
      </c>
      <c r="L552" s="42">
        <v>-207388.96599999999</v>
      </c>
      <c r="M552" s="42">
        <v>-492910.07199999999</v>
      </c>
    </row>
    <row r="553" spans="1:13" x14ac:dyDescent="0.2">
      <c r="A553">
        <v>2009</v>
      </c>
      <c r="B553" t="s">
        <v>75</v>
      </c>
      <c r="C553">
        <v>2013</v>
      </c>
      <c r="D553">
        <v>1</v>
      </c>
      <c r="E553">
        <v>17</v>
      </c>
      <c r="F553" t="s">
        <v>12</v>
      </c>
      <c r="G553" s="42">
        <v>1143.625</v>
      </c>
      <c r="H553" s="42">
        <v>-6060.6175000000003</v>
      </c>
      <c r="I553" s="42">
        <v>3573.6975000000002</v>
      </c>
      <c r="J553" s="42">
        <v>-2486.92</v>
      </c>
      <c r="K553" s="42">
        <v>1143.625</v>
      </c>
      <c r="L553" s="42">
        <v>-6060.6175000000003</v>
      </c>
      <c r="M553" s="42">
        <v>-2486.92</v>
      </c>
    </row>
    <row r="554" spans="1:13" x14ac:dyDescent="0.2">
      <c r="A554">
        <v>2011</v>
      </c>
      <c r="B554" t="s">
        <v>75</v>
      </c>
      <c r="C554">
        <v>2013</v>
      </c>
      <c r="D554">
        <v>1</v>
      </c>
      <c r="E554">
        <v>9</v>
      </c>
      <c r="F554" t="s">
        <v>13</v>
      </c>
      <c r="G554" s="42">
        <v>3431.9023999999999</v>
      </c>
      <c r="H554" s="42">
        <v>-12980.212799999999</v>
      </c>
      <c r="I554" s="42">
        <v>10261.561600000001</v>
      </c>
      <c r="J554" s="42">
        <v>-2718.6511999999998</v>
      </c>
      <c r="K554" s="42">
        <v>4202.3644896635797</v>
      </c>
      <c r="L554" s="42">
        <v>-15894.2705768662</v>
      </c>
      <c r="M554" s="42">
        <v>-3328.9883950840999</v>
      </c>
    </row>
    <row r="555" spans="1:13" x14ac:dyDescent="0.2">
      <c r="A555">
        <v>2011</v>
      </c>
      <c r="B555" t="s">
        <v>75</v>
      </c>
      <c r="C555">
        <v>2013</v>
      </c>
      <c r="D555">
        <v>1</v>
      </c>
      <c r="E555">
        <v>9</v>
      </c>
      <c r="F555" t="s">
        <v>12</v>
      </c>
      <c r="G555" s="42">
        <v>22681.288</v>
      </c>
      <c r="H555" s="42">
        <v>-211955.3664</v>
      </c>
      <c r="I555" s="42">
        <v>258383.0496</v>
      </c>
      <c r="J555" s="42">
        <v>46427.683199999999</v>
      </c>
      <c r="K555" s="42">
        <v>22681.288</v>
      </c>
      <c r="L555" s="42">
        <v>-211955.3664</v>
      </c>
      <c r="M555" s="42">
        <v>46427.683199999999</v>
      </c>
    </row>
    <row r="556" spans="1:13" x14ac:dyDescent="0.2">
      <c r="A556">
        <v>2011</v>
      </c>
      <c r="B556" t="s">
        <v>75</v>
      </c>
      <c r="C556">
        <v>2013</v>
      </c>
      <c r="D556">
        <v>1</v>
      </c>
      <c r="E556">
        <v>9</v>
      </c>
      <c r="F556" t="s">
        <v>15</v>
      </c>
      <c r="G556" s="42">
        <v>769.74720000000002</v>
      </c>
      <c r="H556" s="42">
        <v>-2463.5648000000001</v>
      </c>
      <c r="I556" s="42">
        <v>4780.2623999999996</v>
      </c>
      <c r="J556" s="42">
        <v>2316.6976</v>
      </c>
      <c r="K556" s="42">
        <v>586.202777682788</v>
      </c>
      <c r="L556" s="42">
        <v>-1876.13352638573</v>
      </c>
      <c r="M556" s="42">
        <v>1764.2864672597</v>
      </c>
    </row>
    <row r="557" spans="1:13" x14ac:dyDescent="0.2">
      <c r="A557">
        <v>2010</v>
      </c>
      <c r="B557" t="s">
        <v>75</v>
      </c>
      <c r="C557">
        <v>2013</v>
      </c>
      <c r="D557">
        <v>1</v>
      </c>
      <c r="E557">
        <v>13</v>
      </c>
      <c r="F557" t="s">
        <v>13</v>
      </c>
      <c r="G557" s="42">
        <v>1298.6468</v>
      </c>
      <c r="H557" s="42">
        <v>-49191.114699999998</v>
      </c>
      <c r="I557" s="42">
        <v>112579.936</v>
      </c>
      <c r="J557" s="42">
        <v>63388.821300000003</v>
      </c>
      <c r="K557" s="42">
        <v>1590.1930069267801</v>
      </c>
      <c r="L557" s="42">
        <v>-60234.519962528102</v>
      </c>
      <c r="M557" s="42">
        <v>77619.611697800807</v>
      </c>
    </row>
    <row r="558" spans="1:13" x14ac:dyDescent="0.2">
      <c r="A558">
        <v>2010</v>
      </c>
      <c r="B558" t="s">
        <v>75</v>
      </c>
      <c r="C558">
        <v>2013</v>
      </c>
      <c r="D558">
        <v>1</v>
      </c>
      <c r="E558">
        <v>13</v>
      </c>
      <c r="F558" t="s">
        <v>11</v>
      </c>
      <c r="G558" s="42">
        <v>469182.67219999997</v>
      </c>
      <c r="H558" s="42">
        <v>-1901912.5</v>
      </c>
      <c r="I558" s="42">
        <v>1901912.5</v>
      </c>
      <c r="J558" s="42">
        <v>0</v>
      </c>
      <c r="K558" s="42">
        <v>522380.59857129498</v>
      </c>
      <c r="L558" s="42">
        <v>-2117559.4263138399</v>
      </c>
      <c r="M558" s="42">
        <v>0</v>
      </c>
    </row>
    <row r="559" spans="1:13" x14ac:dyDescent="0.2">
      <c r="A559">
        <v>2008</v>
      </c>
      <c r="B559" t="s">
        <v>75</v>
      </c>
      <c r="C559">
        <v>2013</v>
      </c>
      <c r="D559">
        <v>1</v>
      </c>
      <c r="E559">
        <v>21</v>
      </c>
      <c r="F559" t="s">
        <v>12</v>
      </c>
      <c r="G559" s="42">
        <v>342.92200000000003</v>
      </c>
      <c r="H559" s="42">
        <v>-960.49800000000005</v>
      </c>
      <c r="I559" s="42">
        <v>685.54</v>
      </c>
      <c r="J559" s="42">
        <v>-274.95800000000003</v>
      </c>
      <c r="K559" s="42">
        <v>342.92200000000003</v>
      </c>
      <c r="L559" s="42">
        <v>-960.49800000000005</v>
      </c>
      <c r="M559" s="42">
        <v>-274.95800000000003</v>
      </c>
    </row>
    <row r="560" spans="1:13" x14ac:dyDescent="0.2">
      <c r="A560">
        <v>2012</v>
      </c>
      <c r="B560" t="s">
        <v>75</v>
      </c>
      <c r="C560">
        <v>2013</v>
      </c>
      <c r="D560">
        <v>1</v>
      </c>
      <c r="E560">
        <v>5</v>
      </c>
      <c r="F560" t="s">
        <v>13</v>
      </c>
      <c r="G560" s="42">
        <v>-90.762</v>
      </c>
      <c r="H560" s="42">
        <v>0</v>
      </c>
      <c r="I560" s="42">
        <v>0</v>
      </c>
      <c r="J560" s="42">
        <v>0</v>
      </c>
      <c r="K560" s="42">
        <v>-111.138069022838</v>
      </c>
      <c r="L560" s="42">
        <v>0</v>
      </c>
      <c r="M560" s="42">
        <v>0</v>
      </c>
    </row>
    <row r="561" spans="1:13" x14ac:dyDescent="0.2">
      <c r="A561">
        <v>2013</v>
      </c>
      <c r="B561" t="s">
        <v>75</v>
      </c>
      <c r="C561">
        <v>2013</v>
      </c>
      <c r="D561">
        <v>1</v>
      </c>
      <c r="E561">
        <v>1</v>
      </c>
      <c r="F561" t="s">
        <v>12</v>
      </c>
      <c r="G561" s="42">
        <v>7009842.2039999999</v>
      </c>
      <c r="H561" s="42">
        <v>0</v>
      </c>
      <c r="I561" s="42">
        <v>0</v>
      </c>
      <c r="J561" s="42">
        <v>0</v>
      </c>
      <c r="K561" s="42">
        <v>7009842.2039999999</v>
      </c>
      <c r="L561" s="42">
        <v>0</v>
      </c>
      <c r="M561" s="42">
        <v>0</v>
      </c>
    </row>
    <row r="562" spans="1:13" x14ac:dyDescent="0.2">
      <c r="A562">
        <v>2013</v>
      </c>
      <c r="B562" t="s">
        <v>75</v>
      </c>
      <c r="C562">
        <v>2013</v>
      </c>
      <c r="D562">
        <v>1</v>
      </c>
      <c r="E562">
        <v>1</v>
      </c>
      <c r="F562" t="s">
        <v>15</v>
      </c>
      <c r="G562" s="42">
        <v>421953.09299999999</v>
      </c>
      <c r="H562" s="42">
        <v>0</v>
      </c>
      <c r="I562" s="42">
        <v>0</v>
      </c>
      <c r="J562" s="42">
        <v>0</v>
      </c>
      <c r="K562" s="42">
        <v>321339.36332401598</v>
      </c>
      <c r="L562" s="42">
        <v>0</v>
      </c>
      <c r="M562" s="42">
        <v>0</v>
      </c>
    </row>
    <row r="563" spans="1:13" x14ac:dyDescent="0.2">
      <c r="A563">
        <v>2010</v>
      </c>
      <c r="B563" t="s">
        <v>75</v>
      </c>
      <c r="C563">
        <v>2013</v>
      </c>
      <c r="D563">
        <v>1</v>
      </c>
      <c r="E563">
        <v>13</v>
      </c>
      <c r="F563" t="s">
        <v>12</v>
      </c>
      <c r="G563" s="42">
        <v>29340.474900000001</v>
      </c>
      <c r="H563" s="42">
        <v>-217257.46900000001</v>
      </c>
      <c r="I563" s="42">
        <v>175406.69639999999</v>
      </c>
      <c r="J563" s="42">
        <v>-41850.772599999997</v>
      </c>
      <c r="K563" s="42">
        <v>29340.474900000001</v>
      </c>
      <c r="L563" s="42">
        <v>-217257.46900000001</v>
      </c>
      <c r="M563" s="42">
        <v>-41850.772599999997</v>
      </c>
    </row>
    <row r="564" spans="1:13" x14ac:dyDescent="0.2">
      <c r="A564">
        <v>2013</v>
      </c>
      <c r="B564" t="s">
        <v>76</v>
      </c>
      <c r="C564">
        <v>2013</v>
      </c>
      <c r="D564">
        <v>1</v>
      </c>
      <c r="E564">
        <v>1</v>
      </c>
      <c r="F564" t="s">
        <v>13</v>
      </c>
      <c r="G564" s="42">
        <v>275917.53600000002</v>
      </c>
      <c r="H564" s="42">
        <v>0</v>
      </c>
      <c r="I564" s="42">
        <v>0</v>
      </c>
      <c r="J564" s="42">
        <v>0</v>
      </c>
      <c r="K564" s="42">
        <v>337861.02290143003</v>
      </c>
      <c r="L564" s="42">
        <v>0</v>
      </c>
      <c r="M564" s="42">
        <v>0</v>
      </c>
    </row>
    <row r="565" spans="1:13" x14ac:dyDescent="0.2">
      <c r="A565">
        <v>2011</v>
      </c>
      <c r="B565" t="s">
        <v>76</v>
      </c>
      <c r="C565">
        <v>2013</v>
      </c>
      <c r="D565">
        <v>1</v>
      </c>
      <c r="E565">
        <v>9</v>
      </c>
      <c r="F565" t="s">
        <v>15</v>
      </c>
      <c r="G565" s="42">
        <v>106.3472</v>
      </c>
      <c r="H565" s="42">
        <v>-340.3648</v>
      </c>
      <c r="I565" s="42">
        <v>868.1952</v>
      </c>
      <c r="J565" s="42">
        <v>527.83040000000005</v>
      </c>
      <c r="K565" s="42">
        <v>80.988958503242401</v>
      </c>
      <c r="L565" s="42">
        <v>-259.20560826391602</v>
      </c>
      <c r="M565" s="42">
        <v>401.970473715808</v>
      </c>
    </row>
    <row r="566" spans="1:13" x14ac:dyDescent="0.2">
      <c r="A566">
        <v>2012</v>
      </c>
      <c r="B566" t="s">
        <v>76</v>
      </c>
      <c r="C566">
        <v>2013</v>
      </c>
      <c r="D566">
        <v>1</v>
      </c>
      <c r="E566">
        <v>5</v>
      </c>
      <c r="F566" t="s">
        <v>15</v>
      </c>
      <c r="G566" s="42">
        <v>-1233.6959999999999</v>
      </c>
      <c r="H566" s="42">
        <v>0</v>
      </c>
      <c r="I566" s="42">
        <v>0</v>
      </c>
      <c r="J566" s="42">
        <v>0</v>
      </c>
      <c r="K566" s="42">
        <v>-939.52406974152802</v>
      </c>
      <c r="L566" s="42">
        <v>0</v>
      </c>
      <c r="M566" s="42">
        <v>0</v>
      </c>
    </row>
    <row r="567" spans="1:13" x14ac:dyDescent="0.2">
      <c r="A567">
        <v>2009</v>
      </c>
      <c r="B567" t="s">
        <v>76</v>
      </c>
      <c r="C567">
        <v>2013</v>
      </c>
      <c r="D567">
        <v>1</v>
      </c>
      <c r="E567">
        <v>17</v>
      </c>
      <c r="F567" t="s">
        <v>12</v>
      </c>
      <c r="G567" s="42">
        <v>-567.14750000000004</v>
      </c>
      <c r="H567" s="42">
        <v>-1736.1949999999999</v>
      </c>
      <c r="I567" s="42">
        <v>1732.34</v>
      </c>
      <c r="J567" s="42">
        <v>-3.855</v>
      </c>
      <c r="K567" s="42">
        <v>-567.14750000000004</v>
      </c>
      <c r="L567" s="42">
        <v>-1736.1949999999999</v>
      </c>
      <c r="M567" s="42">
        <v>-3.855</v>
      </c>
    </row>
    <row r="568" spans="1:13" x14ac:dyDescent="0.2">
      <c r="A568">
        <v>2008</v>
      </c>
      <c r="B568" t="s">
        <v>76</v>
      </c>
      <c r="C568">
        <v>2013</v>
      </c>
      <c r="D568">
        <v>1</v>
      </c>
      <c r="E568">
        <v>21</v>
      </c>
      <c r="F568" t="s">
        <v>13</v>
      </c>
      <c r="G568" s="42">
        <v>0</v>
      </c>
      <c r="H568" s="42">
        <v>0</v>
      </c>
      <c r="I568" s="42">
        <v>-15.598000000000001</v>
      </c>
      <c r="J568" s="42">
        <v>-15.598000000000001</v>
      </c>
      <c r="K568" s="42">
        <v>0</v>
      </c>
      <c r="L568" s="42">
        <v>0</v>
      </c>
      <c r="M568" s="42">
        <v>-19.099751003924901</v>
      </c>
    </row>
    <row r="569" spans="1:13" x14ac:dyDescent="0.2">
      <c r="A569">
        <v>2012</v>
      </c>
      <c r="B569" t="s">
        <v>76</v>
      </c>
      <c r="C569">
        <v>2013</v>
      </c>
      <c r="D569">
        <v>1</v>
      </c>
      <c r="E569">
        <v>5</v>
      </c>
      <c r="F569" t="s">
        <v>11</v>
      </c>
      <c r="G569" s="42">
        <v>3609.7339999999999</v>
      </c>
      <c r="H569" s="42">
        <v>0</v>
      </c>
      <c r="I569" s="42">
        <v>0</v>
      </c>
      <c r="J569" s="42">
        <v>0</v>
      </c>
      <c r="K569" s="42">
        <v>4019.0209897592899</v>
      </c>
      <c r="L569" s="42">
        <v>0</v>
      </c>
      <c r="M569" s="42">
        <v>0</v>
      </c>
    </row>
    <row r="570" spans="1:13" x14ac:dyDescent="0.2">
      <c r="A570">
        <v>2011</v>
      </c>
      <c r="B570" t="s">
        <v>76</v>
      </c>
      <c r="C570">
        <v>2013</v>
      </c>
      <c r="D570">
        <v>1</v>
      </c>
      <c r="E570">
        <v>9</v>
      </c>
      <c r="F570" t="s">
        <v>11</v>
      </c>
      <c r="G570" s="42">
        <v>152768.39360000001</v>
      </c>
      <c r="H570" s="42">
        <v>-462934.54080000002</v>
      </c>
      <c r="I570" s="42">
        <v>478167.84</v>
      </c>
      <c r="J570" s="42">
        <v>15233.299199999999</v>
      </c>
      <c r="K570" s="42">
        <v>170089.92364817101</v>
      </c>
      <c r="L570" s="42">
        <v>-515424.02746567503</v>
      </c>
      <c r="M570" s="42">
        <v>16960.5154363406</v>
      </c>
    </row>
    <row r="571" spans="1:13" x14ac:dyDescent="0.2">
      <c r="A571">
        <v>2009</v>
      </c>
      <c r="B571" t="s">
        <v>76</v>
      </c>
      <c r="C571">
        <v>2013</v>
      </c>
      <c r="D571">
        <v>1</v>
      </c>
      <c r="E571">
        <v>17</v>
      </c>
      <c r="F571" t="s">
        <v>11</v>
      </c>
      <c r="G571" s="42">
        <v>42.222499999999997</v>
      </c>
      <c r="H571" s="42">
        <v>-403.61250000000001</v>
      </c>
      <c r="I571" s="42">
        <v>1051.4949999999999</v>
      </c>
      <c r="J571" s="42">
        <v>647.88250000000005</v>
      </c>
      <c r="K571" s="42">
        <v>47.009866582998001</v>
      </c>
      <c r="L571" s="42">
        <v>-449.37580143833901</v>
      </c>
      <c r="M571" s="42">
        <v>721.34217269131898</v>
      </c>
    </row>
    <row r="572" spans="1:13" x14ac:dyDescent="0.2">
      <c r="A572">
        <v>2011</v>
      </c>
      <c r="B572" t="s">
        <v>76</v>
      </c>
      <c r="C572">
        <v>2013</v>
      </c>
      <c r="D572">
        <v>1</v>
      </c>
      <c r="E572">
        <v>9</v>
      </c>
      <c r="F572" t="s">
        <v>13</v>
      </c>
      <c r="G572" s="42">
        <v>1995.7328</v>
      </c>
      <c r="H572" s="42">
        <v>-3433.3631999999998</v>
      </c>
      <c r="I572" s="42">
        <v>-46074.486400000002</v>
      </c>
      <c r="J572" s="42">
        <v>-49507.849600000001</v>
      </c>
      <c r="K572" s="42">
        <v>2443.7748141021898</v>
      </c>
      <c r="L572" s="42">
        <v>-4204.1532392639501</v>
      </c>
      <c r="M572" s="42">
        <v>-60622.361847657798</v>
      </c>
    </row>
    <row r="573" spans="1:13" x14ac:dyDescent="0.2">
      <c r="A573">
        <v>2012</v>
      </c>
      <c r="B573" t="s">
        <v>76</v>
      </c>
      <c r="C573">
        <v>2013</v>
      </c>
      <c r="D573">
        <v>1</v>
      </c>
      <c r="E573">
        <v>5</v>
      </c>
      <c r="F573" t="s">
        <v>12</v>
      </c>
      <c r="G573" s="42">
        <v>520831.05</v>
      </c>
      <c r="H573" s="42">
        <v>-225841.41200000001</v>
      </c>
      <c r="I573" s="42">
        <v>-720692.674</v>
      </c>
      <c r="J573" s="42">
        <v>-946534.08600000001</v>
      </c>
      <c r="K573" s="42">
        <v>520831.05</v>
      </c>
      <c r="L573" s="42">
        <v>-225841.41200000001</v>
      </c>
      <c r="M573" s="42">
        <v>-946534.08600000001</v>
      </c>
    </row>
    <row r="574" spans="1:13" x14ac:dyDescent="0.2">
      <c r="A574">
        <v>2010</v>
      </c>
      <c r="B574" t="s">
        <v>76</v>
      </c>
      <c r="C574">
        <v>2013</v>
      </c>
      <c r="D574">
        <v>1</v>
      </c>
      <c r="E574">
        <v>13</v>
      </c>
      <c r="F574" t="s">
        <v>12</v>
      </c>
      <c r="G574" s="42">
        <v>23119.7071</v>
      </c>
      <c r="H574" s="42">
        <v>-136846.01430000001</v>
      </c>
      <c r="I574" s="42">
        <v>74918.708400000003</v>
      </c>
      <c r="J574" s="42">
        <v>-61927.305899999999</v>
      </c>
      <c r="K574" s="42">
        <v>23119.7071</v>
      </c>
      <c r="L574" s="42">
        <v>-136846.01430000001</v>
      </c>
      <c r="M574" s="42">
        <v>-61927.305899999999</v>
      </c>
    </row>
    <row r="575" spans="1:13" x14ac:dyDescent="0.2">
      <c r="A575">
        <v>2012</v>
      </c>
      <c r="B575" t="s">
        <v>76</v>
      </c>
      <c r="C575">
        <v>2013</v>
      </c>
      <c r="D575">
        <v>1</v>
      </c>
      <c r="E575">
        <v>5</v>
      </c>
      <c r="F575" t="s">
        <v>13</v>
      </c>
      <c r="G575" s="42">
        <v>-672.96199999999999</v>
      </c>
      <c r="H575" s="42">
        <v>0</v>
      </c>
      <c r="I575" s="42">
        <v>-120383.712</v>
      </c>
      <c r="J575" s="42">
        <v>-120383.712</v>
      </c>
      <c r="K575" s="42">
        <v>-824.04196916933995</v>
      </c>
      <c r="L575" s="42">
        <v>0</v>
      </c>
      <c r="M575" s="42">
        <v>-147409.855374292</v>
      </c>
    </row>
    <row r="576" spans="1:13" x14ac:dyDescent="0.2">
      <c r="A576">
        <v>2010</v>
      </c>
      <c r="B576" t="s">
        <v>76</v>
      </c>
      <c r="C576">
        <v>2013</v>
      </c>
      <c r="D576">
        <v>1</v>
      </c>
      <c r="E576">
        <v>13</v>
      </c>
      <c r="F576" t="s">
        <v>15</v>
      </c>
      <c r="G576" s="42">
        <v>-48.352800000000002</v>
      </c>
      <c r="H576" s="42">
        <v>0</v>
      </c>
      <c r="I576" s="42">
        <v>0</v>
      </c>
      <c r="J576" s="42">
        <v>0</v>
      </c>
      <c r="K576" s="42">
        <v>-36.823187754031899</v>
      </c>
      <c r="L576" s="42">
        <v>0</v>
      </c>
      <c r="M576" s="42">
        <v>0</v>
      </c>
    </row>
    <row r="577" spans="1:13" x14ac:dyDescent="0.2">
      <c r="A577">
        <v>2008</v>
      </c>
      <c r="B577" t="s">
        <v>76</v>
      </c>
      <c r="C577">
        <v>2013</v>
      </c>
      <c r="D577">
        <v>1</v>
      </c>
      <c r="E577">
        <v>21</v>
      </c>
      <c r="F577" t="s">
        <v>11</v>
      </c>
      <c r="G577" s="42">
        <v>-1.212</v>
      </c>
      <c r="H577" s="42">
        <v>-144.70400000000001</v>
      </c>
      <c r="I577" s="42">
        <v>438.19799999999998</v>
      </c>
      <c r="J577" s="42">
        <v>293.49400000000003</v>
      </c>
      <c r="K577" s="42">
        <v>-1.34942171350805</v>
      </c>
      <c r="L577" s="42">
        <v>-161.11115481144299</v>
      </c>
      <c r="M577" s="42">
        <v>326.771597676841</v>
      </c>
    </row>
    <row r="578" spans="1:13" x14ac:dyDescent="0.2">
      <c r="A578">
        <v>2013</v>
      </c>
      <c r="B578" t="s">
        <v>76</v>
      </c>
      <c r="C578">
        <v>2013</v>
      </c>
      <c r="D578">
        <v>1</v>
      </c>
      <c r="E578">
        <v>1</v>
      </c>
      <c r="F578" t="s">
        <v>15</v>
      </c>
      <c r="G578" s="42">
        <v>12747.96</v>
      </c>
      <c r="H578" s="42">
        <v>0</v>
      </c>
      <c r="I578" s="42">
        <v>0</v>
      </c>
      <c r="J578" s="42">
        <v>0</v>
      </c>
      <c r="K578" s="42">
        <v>9708.2387071873509</v>
      </c>
      <c r="L578" s="42">
        <v>0</v>
      </c>
      <c r="M578" s="42">
        <v>0</v>
      </c>
    </row>
    <row r="579" spans="1:13" x14ac:dyDescent="0.2">
      <c r="A579">
        <v>2013</v>
      </c>
      <c r="B579" t="s">
        <v>76</v>
      </c>
      <c r="C579">
        <v>2013</v>
      </c>
      <c r="D579">
        <v>1</v>
      </c>
      <c r="E579">
        <v>1</v>
      </c>
      <c r="F579" t="s">
        <v>11</v>
      </c>
      <c r="G579" s="42">
        <v>977473.76100000006</v>
      </c>
      <c r="H579" s="42">
        <v>0</v>
      </c>
      <c r="I579" s="42">
        <v>0</v>
      </c>
      <c r="J579" s="42">
        <v>0</v>
      </c>
      <c r="K579" s="42">
        <v>1088303.89230839</v>
      </c>
      <c r="L579" s="42">
        <v>0</v>
      </c>
      <c r="M579" s="42">
        <v>0</v>
      </c>
    </row>
    <row r="580" spans="1:13" x14ac:dyDescent="0.2">
      <c r="A580">
        <v>2013</v>
      </c>
      <c r="B580" t="s">
        <v>76</v>
      </c>
      <c r="C580">
        <v>2013</v>
      </c>
      <c r="D580">
        <v>1</v>
      </c>
      <c r="E580">
        <v>1</v>
      </c>
      <c r="F580" t="s">
        <v>12</v>
      </c>
      <c r="G580" s="42">
        <v>1119677.415</v>
      </c>
      <c r="H580" s="42">
        <v>0</v>
      </c>
      <c r="I580" s="42">
        <v>0</v>
      </c>
      <c r="J580" s="42">
        <v>0</v>
      </c>
      <c r="K580" s="42">
        <v>1119677.415</v>
      </c>
      <c r="L580" s="42">
        <v>0</v>
      </c>
      <c r="M580" s="42">
        <v>0</v>
      </c>
    </row>
    <row r="581" spans="1:13" x14ac:dyDescent="0.2">
      <c r="A581">
        <v>2010</v>
      </c>
      <c r="B581" t="s">
        <v>76</v>
      </c>
      <c r="C581">
        <v>2013</v>
      </c>
      <c r="D581">
        <v>1</v>
      </c>
      <c r="E581">
        <v>13</v>
      </c>
      <c r="F581" t="s">
        <v>11</v>
      </c>
      <c r="G581" s="42">
        <v>3546.7269000000001</v>
      </c>
      <c r="H581" s="42">
        <v>-18977.085899999998</v>
      </c>
      <c r="I581" s="42">
        <v>22626.9545</v>
      </c>
      <c r="J581" s="42">
        <v>3649.8685999999998</v>
      </c>
      <c r="K581" s="42">
        <v>3948.8698768507302</v>
      </c>
      <c r="L581" s="42">
        <v>-21128.7885912272</v>
      </c>
      <c r="M581" s="42">
        <v>4063.7062213623999</v>
      </c>
    </row>
    <row r="582" spans="1:13" x14ac:dyDescent="0.2">
      <c r="A582">
        <v>2008</v>
      </c>
      <c r="B582" t="s">
        <v>76</v>
      </c>
      <c r="C582">
        <v>2013</v>
      </c>
      <c r="D582">
        <v>1</v>
      </c>
      <c r="E582">
        <v>21</v>
      </c>
      <c r="F582" t="s">
        <v>12</v>
      </c>
      <c r="G582" s="42">
        <v>2612.3980000000001</v>
      </c>
      <c r="H582" s="42">
        <v>-45540.038</v>
      </c>
      <c r="I582" s="42">
        <v>-14496.748</v>
      </c>
      <c r="J582" s="42">
        <v>-60036.786</v>
      </c>
      <c r="K582" s="42">
        <v>2612.3980000000001</v>
      </c>
      <c r="L582" s="42">
        <v>-45540.038</v>
      </c>
      <c r="M582" s="42">
        <v>-60036.786</v>
      </c>
    </row>
    <row r="583" spans="1:13" x14ac:dyDescent="0.2">
      <c r="A583">
        <v>2011</v>
      </c>
      <c r="B583" t="s">
        <v>76</v>
      </c>
      <c r="C583">
        <v>2013</v>
      </c>
      <c r="D583">
        <v>1</v>
      </c>
      <c r="E583">
        <v>9</v>
      </c>
      <c r="F583" t="s">
        <v>12</v>
      </c>
      <c r="G583" s="42">
        <v>-19417.587200000002</v>
      </c>
      <c r="H583" s="42">
        <v>-42332.625599999999</v>
      </c>
      <c r="I583" s="42">
        <v>69013.988800000006</v>
      </c>
      <c r="J583" s="42">
        <v>26681.3632</v>
      </c>
      <c r="K583" s="42">
        <v>-19417.587200000002</v>
      </c>
      <c r="L583" s="42">
        <v>-42332.625599999999</v>
      </c>
      <c r="M583" s="42">
        <v>26681.3632</v>
      </c>
    </row>
    <row r="584" spans="1:13" x14ac:dyDescent="0.2">
      <c r="A584">
        <v>2010</v>
      </c>
      <c r="B584" t="s">
        <v>76</v>
      </c>
      <c r="C584">
        <v>2013</v>
      </c>
      <c r="D584">
        <v>1</v>
      </c>
      <c r="E584">
        <v>13</v>
      </c>
      <c r="F584" t="s">
        <v>13</v>
      </c>
      <c r="G584" s="42">
        <v>24071.124800000001</v>
      </c>
      <c r="H584" s="42">
        <v>-401780.26890000002</v>
      </c>
      <c r="I584" s="42">
        <v>387812.36959999998</v>
      </c>
      <c r="J584" s="42">
        <v>-13967.899299999999</v>
      </c>
      <c r="K584" s="42">
        <v>29475.0923236571</v>
      </c>
      <c r="L584" s="42">
        <v>-491979.93936915102</v>
      </c>
      <c r="M584" s="42">
        <v>-17103.6926963648</v>
      </c>
    </row>
    <row r="585" spans="1:13" x14ac:dyDescent="0.2">
      <c r="A585">
        <v>2011</v>
      </c>
      <c r="B585" t="s">
        <v>77</v>
      </c>
      <c r="C585">
        <v>2013</v>
      </c>
      <c r="D585">
        <v>2</v>
      </c>
      <c r="E585">
        <v>10</v>
      </c>
      <c r="F585" t="s">
        <v>11</v>
      </c>
      <c r="G585" s="42">
        <v>45722.958400000003</v>
      </c>
      <c r="H585" s="42">
        <v>-283856.93920000002</v>
      </c>
      <c r="I585" s="42">
        <v>286362.76</v>
      </c>
      <c r="J585" s="42">
        <v>2505.8208</v>
      </c>
      <c r="K585" s="42">
        <v>50907.2218405819</v>
      </c>
      <c r="L585" s="42">
        <v>-316041.84594588599</v>
      </c>
      <c r="M585" s="42">
        <v>2789.9414172278098</v>
      </c>
    </row>
    <row r="586" spans="1:13" x14ac:dyDescent="0.2">
      <c r="A586">
        <v>2011</v>
      </c>
      <c r="B586" t="s">
        <v>77</v>
      </c>
      <c r="C586">
        <v>2013</v>
      </c>
      <c r="D586">
        <v>2</v>
      </c>
      <c r="E586">
        <v>10</v>
      </c>
      <c r="F586" t="s">
        <v>13</v>
      </c>
      <c r="G586" s="42">
        <v>-615.44320000000005</v>
      </c>
      <c r="H586" s="42">
        <v>-2618.1487999999999</v>
      </c>
      <c r="I586" s="42">
        <v>-2527.7184000000002</v>
      </c>
      <c r="J586" s="42">
        <v>-5145.8671999999997</v>
      </c>
      <c r="K586" s="42">
        <v>-753.61019855486597</v>
      </c>
      <c r="L586" s="42">
        <v>-3205.9232062588098</v>
      </c>
      <c r="M586" s="42">
        <v>-6301.1143876948699</v>
      </c>
    </row>
    <row r="587" spans="1:13" x14ac:dyDescent="0.2">
      <c r="A587">
        <v>2013</v>
      </c>
      <c r="B587" t="s">
        <v>77</v>
      </c>
      <c r="C587">
        <v>2013</v>
      </c>
      <c r="D587">
        <v>2</v>
      </c>
      <c r="E587">
        <v>2</v>
      </c>
      <c r="F587" t="s">
        <v>15</v>
      </c>
      <c r="G587" s="42">
        <v>109056.48299999999</v>
      </c>
      <c r="H587" s="42">
        <v>0</v>
      </c>
      <c r="I587" s="42">
        <v>0</v>
      </c>
      <c r="J587" s="42">
        <v>0</v>
      </c>
      <c r="K587" s="42">
        <v>83052.219298642201</v>
      </c>
      <c r="L587" s="42">
        <v>0</v>
      </c>
      <c r="M587" s="42">
        <v>0</v>
      </c>
    </row>
    <row r="588" spans="1:13" x14ac:dyDescent="0.2">
      <c r="A588">
        <v>2009</v>
      </c>
      <c r="B588" t="s">
        <v>77</v>
      </c>
      <c r="C588">
        <v>2013</v>
      </c>
      <c r="D588">
        <v>2</v>
      </c>
      <c r="E588">
        <v>18</v>
      </c>
      <c r="F588" t="s">
        <v>11</v>
      </c>
      <c r="G588" s="42">
        <v>0</v>
      </c>
      <c r="H588" s="42">
        <v>-10.5975</v>
      </c>
      <c r="I588" s="42">
        <v>-0.75</v>
      </c>
      <c r="J588" s="42">
        <v>-11.3475</v>
      </c>
      <c r="K588" s="42">
        <v>0</v>
      </c>
      <c r="L588" s="42">
        <v>-11.7990896113049</v>
      </c>
      <c r="M588" s="42">
        <v>-12.6341278003569</v>
      </c>
    </row>
    <row r="589" spans="1:13" x14ac:dyDescent="0.2">
      <c r="A589">
        <v>2012</v>
      </c>
      <c r="B589" t="s">
        <v>77</v>
      </c>
      <c r="C589">
        <v>2013</v>
      </c>
      <c r="D589">
        <v>2</v>
      </c>
      <c r="E589">
        <v>6</v>
      </c>
      <c r="F589" t="s">
        <v>12</v>
      </c>
      <c r="G589" s="42">
        <v>160837.106</v>
      </c>
      <c r="H589" s="42">
        <v>-658041.68400000001</v>
      </c>
      <c r="I589" s="42">
        <v>-641940.74399999995</v>
      </c>
      <c r="J589" s="42">
        <v>-1299982.4280000001</v>
      </c>
      <c r="K589" s="42">
        <v>160837.106</v>
      </c>
      <c r="L589" s="42">
        <v>-658041.68400000001</v>
      </c>
      <c r="M589" s="42">
        <v>-1299982.4280000001</v>
      </c>
    </row>
    <row r="590" spans="1:13" x14ac:dyDescent="0.2">
      <c r="A590">
        <v>2013</v>
      </c>
      <c r="B590" t="s">
        <v>77</v>
      </c>
      <c r="C590">
        <v>2013</v>
      </c>
      <c r="D590">
        <v>2</v>
      </c>
      <c r="E590">
        <v>2</v>
      </c>
      <c r="F590" t="s">
        <v>13</v>
      </c>
      <c r="G590" s="42">
        <v>3667887.3029999998</v>
      </c>
      <c r="H590" s="42">
        <v>0</v>
      </c>
      <c r="I590" s="42">
        <v>0</v>
      </c>
      <c r="J590" s="42">
        <v>0</v>
      </c>
      <c r="K590" s="42">
        <v>4491328.0034464598</v>
      </c>
      <c r="L590" s="42">
        <v>0</v>
      </c>
      <c r="M590" s="42">
        <v>0</v>
      </c>
    </row>
    <row r="591" spans="1:13" x14ac:dyDescent="0.2">
      <c r="A591">
        <v>2008</v>
      </c>
      <c r="B591" t="s">
        <v>77</v>
      </c>
      <c r="C591">
        <v>2013</v>
      </c>
      <c r="D591">
        <v>2</v>
      </c>
      <c r="E591">
        <v>22</v>
      </c>
      <c r="F591" t="s">
        <v>12</v>
      </c>
      <c r="G591" s="42">
        <v>2980.076</v>
      </c>
      <c r="H591" s="42">
        <v>-28136.502</v>
      </c>
      <c r="I591" s="42">
        <v>27417.16</v>
      </c>
      <c r="J591" s="42">
        <v>-719.34199999999998</v>
      </c>
      <c r="K591" s="42">
        <v>2980.076</v>
      </c>
      <c r="L591" s="42">
        <v>-28136.502</v>
      </c>
      <c r="M591" s="42">
        <v>-719.34199999999998</v>
      </c>
    </row>
    <row r="592" spans="1:13" x14ac:dyDescent="0.2">
      <c r="A592">
        <v>2011</v>
      </c>
      <c r="B592" t="s">
        <v>77</v>
      </c>
      <c r="C592">
        <v>2013</v>
      </c>
      <c r="D592">
        <v>2</v>
      </c>
      <c r="E592">
        <v>10</v>
      </c>
      <c r="F592" t="s">
        <v>15</v>
      </c>
      <c r="G592" s="42">
        <v>217.8656</v>
      </c>
      <c r="H592" s="42">
        <v>-697.27520000000004</v>
      </c>
      <c r="I592" s="42">
        <v>2356.8719999999998</v>
      </c>
      <c r="J592" s="42">
        <v>1659.5968</v>
      </c>
      <c r="K592" s="42">
        <v>165.91605644233201</v>
      </c>
      <c r="L592" s="42">
        <v>-531.011556845315</v>
      </c>
      <c r="M592" s="42">
        <v>1263.86981855012</v>
      </c>
    </row>
    <row r="593" spans="1:13" x14ac:dyDescent="0.2">
      <c r="A593">
        <v>2009</v>
      </c>
      <c r="B593" t="s">
        <v>77</v>
      </c>
      <c r="C593">
        <v>2013</v>
      </c>
      <c r="D593">
        <v>2</v>
      </c>
      <c r="E593">
        <v>18</v>
      </c>
      <c r="F593" t="s">
        <v>12</v>
      </c>
      <c r="G593" s="42">
        <v>4163.7674999999999</v>
      </c>
      <c r="H593" s="42">
        <v>-31868.077499999999</v>
      </c>
      <c r="I593" s="42">
        <v>96584.67</v>
      </c>
      <c r="J593" s="42">
        <v>64716.592499999999</v>
      </c>
      <c r="K593" s="42">
        <v>4163.7674999999999</v>
      </c>
      <c r="L593" s="42">
        <v>-31868.077499999999</v>
      </c>
      <c r="M593" s="42">
        <v>64716.592499999999</v>
      </c>
    </row>
    <row r="594" spans="1:13" x14ac:dyDescent="0.2">
      <c r="A594">
        <v>2012</v>
      </c>
      <c r="B594" t="s">
        <v>77</v>
      </c>
      <c r="C594">
        <v>2013</v>
      </c>
      <c r="D594">
        <v>2</v>
      </c>
      <c r="E594">
        <v>6</v>
      </c>
      <c r="F594" t="s">
        <v>11</v>
      </c>
      <c r="G594" s="42">
        <v>30565.759999999998</v>
      </c>
      <c r="H594" s="42">
        <v>0</v>
      </c>
      <c r="I594" s="42">
        <v>0</v>
      </c>
      <c r="J594" s="42">
        <v>0</v>
      </c>
      <c r="K594" s="42">
        <v>34031.4358365312</v>
      </c>
      <c r="L594" s="42">
        <v>0</v>
      </c>
      <c r="M594" s="42">
        <v>0</v>
      </c>
    </row>
    <row r="595" spans="1:13" x14ac:dyDescent="0.2">
      <c r="A595">
        <v>2012</v>
      </c>
      <c r="B595" t="s">
        <v>77</v>
      </c>
      <c r="C595">
        <v>2013</v>
      </c>
      <c r="D595">
        <v>2</v>
      </c>
      <c r="E595">
        <v>6</v>
      </c>
      <c r="F595" t="s">
        <v>15</v>
      </c>
      <c r="G595" s="42">
        <v>15.638</v>
      </c>
      <c r="H595" s="42">
        <v>0</v>
      </c>
      <c r="I595" s="42">
        <v>3326.4639999999999</v>
      </c>
      <c r="J595" s="42">
        <v>3326.4639999999999</v>
      </c>
      <c r="K595" s="42">
        <v>11.909155418042999</v>
      </c>
      <c r="L595" s="42">
        <v>0</v>
      </c>
      <c r="M595" s="42">
        <v>2533.27642719817</v>
      </c>
    </row>
    <row r="596" spans="1:13" x14ac:dyDescent="0.2">
      <c r="A596">
        <v>2013</v>
      </c>
      <c r="B596" t="s">
        <v>77</v>
      </c>
      <c r="C596">
        <v>2013</v>
      </c>
      <c r="D596">
        <v>2</v>
      </c>
      <c r="E596">
        <v>2</v>
      </c>
      <c r="F596" t="s">
        <v>12</v>
      </c>
      <c r="G596" s="42">
        <v>2801416.4849999999</v>
      </c>
      <c r="H596" s="42">
        <v>0</v>
      </c>
      <c r="I596" s="42">
        <v>-126917.034</v>
      </c>
      <c r="J596" s="42">
        <v>-126917.034</v>
      </c>
      <c r="K596" s="42">
        <v>2801416.4849999999</v>
      </c>
      <c r="L596" s="42">
        <v>0</v>
      </c>
      <c r="M596" s="42">
        <v>-126917.034</v>
      </c>
    </row>
    <row r="597" spans="1:13" x14ac:dyDescent="0.2">
      <c r="A597">
        <v>2010</v>
      </c>
      <c r="B597" t="s">
        <v>77</v>
      </c>
      <c r="C597">
        <v>2013</v>
      </c>
      <c r="D597">
        <v>2</v>
      </c>
      <c r="E597">
        <v>14</v>
      </c>
      <c r="F597" t="s">
        <v>11</v>
      </c>
      <c r="G597" s="42">
        <v>9430.1756000000005</v>
      </c>
      <c r="H597" s="42">
        <v>-49195.724300000002</v>
      </c>
      <c r="I597" s="42">
        <v>46151.375599999999</v>
      </c>
      <c r="J597" s="42">
        <v>-3044.3487</v>
      </c>
      <c r="K597" s="42">
        <v>10499.409007288599</v>
      </c>
      <c r="L597" s="42">
        <v>-54773.744704765297</v>
      </c>
      <c r="M597" s="42">
        <v>-3389.5299003877899</v>
      </c>
    </row>
    <row r="598" spans="1:13" x14ac:dyDescent="0.2">
      <c r="A598">
        <v>2011</v>
      </c>
      <c r="B598" t="s">
        <v>77</v>
      </c>
      <c r="C598">
        <v>2013</v>
      </c>
      <c r="D598">
        <v>2</v>
      </c>
      <c r="E598">
        <v>10</v>
      </c>
      <c r="F598" t="s">
        <v>12</v>
      </c>
      <c r="G598" s="42">
        <v>12202.1392</v>
      </c>
      <c r="H598" s="42">
        <v>-426275.52639999997</v>
      </c>
      <c r="I598" s="42">
        <v>405141.46399999998</v>
      </c>
      <c r="J598" s="42">
        <v>-21134.062399999999</v>
      </c>
      <c r="K598" s="42">
        <v>12202.1392</v>
      </c>
      <c r="L598" s="42">
        <v>-426275.52639999997</v>
      </c>
      <c r="M598" s="42">
        <v>-21134.062399999999</v>
      </c>
    </row>
    <row r="599" spans="1:13" x14ac:dyDescent="0.2">
      <c r="A599">
        <v>2010</v>
      </c>
      <c r="B599" t="s">
        <v>77</v>
      </c>
      <c r="C599">
        <v>2013</v>
      </c>
      <c r="D599">
        <v>2</v>
      </c>
      <c r="E599">
        <v>14</v>
      </c>
      <c r="F599" t="s">
        <v>13</v>
      </c>
      <c r="G599" s="42">
        <v>21334.296600000001</v>
      </c>
      <c r="H599" s="42">
        <v>-156439.06419999999</v>
      </c>
      <c r="I599" s="42">
        <v>49765.619899999998</v>
      </c>
      <c r="J599" s="42">
        <v>-106673.4443</v>
      </c>
      <c r="K599" s="42">
        <v>26123.846192068399</v>
      </c>
      <c r="L599" s="42">
        <v>-191559.634152265</v>
      </c>
      <c r="M599" s="42">
        <v>-130621.632572192</v>
      </c>
    </row>
    <row r="600" spans="1:13" x14ac:dyDescent="0.2">
      <c r="A600">
        <v>2010</v>
      </c>
      <c r="B600" t="s">
        <v>77</v>
      </c>
      <c r="C600">
        <v>2013</v>
      </c>
      <c r="D600">
        <v>2</v>
      </c>
      <c r="E600">
        <v>14</v>
      </c>
      <c r="F600" t="s">
        <v>12</v>
      </c>
      <c r="G600" s="42">
        <v>13930.349099999999</v>
      </c>
      <c r="H600" s="42">
        <v>-43326.404699999999</v>
      </c>
      <c r="I600" s="42">
        <v>22628.981500000002</v>
      </c>
      <c r="J600" s="42">
        <v>-20697.423200000001</v>
      </c>
      <c r="K600" s="42">
        <v>13930.349099999999</v>
      </c>
      <c r="L600" s="42">
        <v>-43326.404699999999</v>
      </c>
      <c r="M600" s="42">
        <v>-20697.423200000001</v>
      </c>
    </row>
    <row r="601" spans="1:13" x14ac:dyDescent="0.2">
      <c r="A601">
        <v>2013</v>
      </c>
      <c r="B601" t="s">
        <v>77</v>
      </c>
      <c r="C601">
        <v>2013</v>
      </c>
      <c r="D601">
        <v>2</v>
      </c>
      <c r="E601">
        <v>2</v>
      </c>
      <c r="F601" t="s">
        <v>11</v>
      </c>
      <c r="G601" s="42">
        <v>923361.92099999997</v>
      </c>
      <c r="H601" s="42">
        <v>0</v>
      </c>
      <c r="I601" s="42">
        <v>0</v>
      </c>
      <c r="J601" s="42">
        <v>0</v>
      </c>
      <c r="K601" s="42">
        <v>1028056.6218019</v>
      </c>
      <c r="L601" s="42">
        <v>0</v>
      </c>
      <c r="M601" s="42">
        <v>0</v>
      </c>
    </row>
    <row r="602" spans="1:13" x14ac:dyDescent="0.2">
      <c r="A602">
        <v>2012</v>
      </c>
      <c r="B602" t="s">
        <v>77</v>
      </c>
      <c r="C602">
        <v>2013</v>
      </c>
      <c r="D602">
        <v>2</v>
      </c>
      <c r="E602">
        <v>6</v>
      </c>
      <c r="F602" t="s">
        <v>13</v>
      </c>
      <c r="G602" s="42">
        <v>-1372.018</v>
      </c>
      <c r="H602" s="42">
        <v>0</v>
      </c>
      <c r="I602" s="42">
        <v>-122655.00199999999</v>
      </c>
      <c r="J602" s="42">
        <v>-122655.00199999999</v>
      </c>
      <c r="K602" s="42">
        <v>-1680.0360413452399</v>
      </c>
      <c r="L602" s="42">
        <v>0</v>
      </c>
      <c r="M602" s="42">
        <v>-150191.04997986401</v>
      </c>
    </row>
    <row r="603" spans="1:13" x14ac:dyDescent="0.2">
      <c r="A603">
        <v>2013</v>
      </c>
      <c r="B603" t="s">
        <v>78</v>
      </c>
      <c r="C603">
        <v>2013</v>
      </c>
      <c r="D603">
        <v>2</v>
      </c>
      <c r="E603">
        <v>2</v>
      </c>
      <c r="F603" t="s">
        <v>11</v>
      </c>
      <c r="G603" s="42">
        <v>263688.64799999999</v>
      </c>
      <c r="H603" s="42">
        <v>0</v>
      </c>
      <c r="I603" s="42">
        <v>0</v>
      </c>
      <c r="J603" s="42">
        <v>0</v>
      </c>
      <c r="K603" s="42">
        <v>293586.78813265701</v>
      </c>
      <c r="L603" s="42">
        <v>0</v>
      </c>
      <c r="M603" s="42">
        <v>0</v>
      </c>
    </row>
    <row r="604" spans="1:13" x14ac:dyDescent="0.2">
      <c r="A604">
        <v>2010</v>
      </c>
      <c r="B604" t="s">
        <v>78</v>
      </c>
      <c r="C604">
        <v>2013</v>
      </c>
      <c r="D604">
        <v>2</v>
      </c>
      <c r="E604">
        <v>14</v>
      </c>
      <c r="F604" t="s">
        <v>12</v>
      </c>
      <c r="G604" s="42">
        <v>19573.258699999998</v>
      </c>
      <c r="H604" s="42">
        <v>-89969.9274</v>
      </c>
      <c r="I604" s="42">
        <v>24866.6479</v>
      </c>
      <c r="J604" s="42">
        <v>-65103.279499999997</v>
      </c>
      <c r="K604" s="42">
        <v>19573.258699999998</v>
      </c>
      <c r="L604" s="42">
        <v>-89969.9274</v>
      </c>
      <c r="M604" s="42">
        <v>-65103.279499999997</v>
      </c>
    </row>
    <row r="605" spans="1:13" x14ac:dyDescent="0.2">
      <c r="A605">
        <v>2012</v>
      </c>
      <c r="B605" t="s">
        <v>78</v>
      </c>
      <c r="C605">
        <v>2013</v>
      </c>
      <c r="D605">
        <v>2</v>
      </c>
      <c r="E605">
        <v>6</v>
      </c>
      <c r="F605" t="s">
        <v>13</v>
      </c>
      <c r="G605" s="42">
        <v>-44.052</v>
      </c>
      <c r="H605" s="42">
        <v>-25537.921999999999</v>
      </c>
      <c r="I605" s="42">
        <v>23355.216</v>
      </c>
      <c r="J605" s="42">
        <v>-2182.7060000000001</v>
      </c>
      <c r="K605" s="42">
        <v>-53.941674011084999</v>
      </c>
      <c r="L605" s="42">
        <v>-31271.185495426202</v>
      </c>
      <c r="M605" s="42">
        <v>-2672.7234975492402</v>
      </c>
    </row>
    <row r="606" spans="1:13" x14ac:dyDescent="0.2">
      <c r="A606">
        <v>2009</v>
      </c>
      <c r="B606" t="s">
        <v>78</v>
      </c>
      <c r="C606">
        <v>2013</v>
      </c>
      <c r="D606">
        <v>2</v>
      </c>
      <c r="E606">
        <v>18</v>
      </c>
      <c r="F606" t="s">
        <v>15</v>
      </c>
      <c r="G606" s="42">
        <v>5570.57</v>
      </c>
      <c r="H606" s="42">
        <v>0</v>
      </c>
      <c r="I606" s="42">
        <v>0</v>
      </c>
      <c r="J606" s="42">
        <v>0</v>
      </c>
      <c r="K606" s="42">
        <v>4242.2805919611101</v>
      </c>
      <c r="L606" s="42">
        <v>0</v>
      </c>
      <c r="M606" s="42">
        <v>0</v>
      </c>
    </row>
    <row r="607" spans="1:13" x14ac:dyDescent="0.2">
      <c r="A607">
        <v>2013</v>
      </c>
      <c r="B607" t="s">
        <v>78</v>
      </c>
      <c r="C607">
        <v>2013</v>
      </c>
      <c r="D607">
        <v>2</v>
      </c>
      <c r="E607">
        <v>2</v>
      </c>
      <c r="F607" t="s">
        <v>12</v>
      </c>
      <c r="G607" s="42">
        <v>6502432.1670000004</v>
      </c>
      <c r="H607" s="42">
        <v>0</v>
      </c>
      <c r="I607" s="42">
        <v>0</v>
      </c>
      <c r="J607" s="42">
        <v>0</v>
      </c>
      <c r="K607" s="42">
        <v>6502432.1670000004</v>
      </c>
      <c r="L607" s="42">
        <v>0</v>
      </c>
      <c r="M607" s="42">
        <v>0</v>
      </c>
    </row>
    <row r="608" spans="1:13" x14ac:dyDescent="0.2">
      <c r="A608">
        <v>2010</v>
      </c>
      <c r="B608" t="s">
        <v>78</v>
      </c>
      <c r="C608">
        <v>2013</v>
      </c>
      <c r="D608">
        <v>2</v>
      </c>
      <c r="E608">
        <v>14</v>
      </c>
      <c r="F608" t="s">
        <v>11</v>
      </c>
      <c r="G608" s="42">
        <v>72.451999999999998</v>
      </c>
      <c r="H608" s="42">
        <v>-183.62909999999999</v>
      </c>
      <c r="I608" s="42">
        <v>633.18690000000004</v>
      </c>
      <c r="J608" s="42">
        <v>449.55779999999999</v>
      </c>
      <c r="K608" s="42">
        <v>80.666915830928403</v>
      </c>
      <c r="L608" s="42">
        <v>-204.449748161667</v>
      </c>
      <c r="M608" s="42">
        <v>500.53057491494098</v>
      </c>
    </row>
    <row r="609" spans="1:13" x14ac:dyDescent="0.2">
      <c r="A609">
        <v>2008</v>
      </c>
      <c r="B609" t="s">
        <v>78</v>
      </c>
      <c r="C609">
        <v>2013</v>
      </c>
      <c r="D609">
        <v>2</v>
      </c>
      <c r="E609">
        <v>22</v>
      </c>
      <c r="F609" t="s">
        <v>12</v>
      </c>
      <c r="G609" s="42">
        <v>3374.06</v>
      </c>
      <c r="H609" s="42">
        <v>-3020.422</v>
      </c>
      <c r="I609" s="42">
        <v>6789.8040000000001</v>
      </c>
      <c r="J609" s="42">
        <v>3769.3820000000001</v>
      </c>
      <c r="K609" s="42">
        <v>3374.06</v>
      </c>
      <c r="L609" s="42">
        <v>-3020.422</v>
      </c>
      <c r="M609" s="42">
        <v>3769.3820000000001</v>
      </c>
    </row>
    <row r="610" spans="1:13" x14ac:dyDescent="0.2">
      <c r="A610">
        <v>2011</v>
      </c>
      <c r="B610" t="s">
        <v>78</v>
      </c>
      <c r="C610">
        <v>2013</v>
      </c>
      <c r="D610">
        <v>2</v>
      </c>
      <c r="E610">
        <v>10</v>
      </c>
      <c r="F610" t="s">
        <v>12</v>
      </c>
      <c r="G610" s="42">
        <v>209404.68</v>
      </c>
      <c r="H610" s="42">
        <v>-225975.91200000001</v>
      </c>
      <c r="I610" s="42">
        <v>227846.85920000001</v>
      </c>
      <c r="J610" s="42">
        <v>1870.9472000000001</v>
      </c>
      <c r="K610" s="42">
        <v>209404.68</v>
      </c>
      <c r="L610" s="42">
        <v>-225975.91200000001</v>
      </c>
      <c r="M610" s="42">
        <v>1870.9472000000001</v>
      </c>
    </row>
    <row r="611" spans="1:13" x14ac:dyDescent="0.2">
      <c r="A611">
        <v>2010</v>
      </c>
      <c r="B611" t="s">
        <v>78</v>
      </c>
      <c r="C611">
        <v>2013</v>
      </c>
      <c r="D611">
        <v>2</v>
      </c>
      <c r="E611">
        <v>14</v>
      </c>
      <c r="F611" t="s">
        <v>13</v>
      </c>
      <c r="G611" s="42">
        <v>754.27210000000002</v>
      </c>
      <c r="H611" s="42">
        <v>-2613.8117999999999</v>
      </c>
      <c r="I611" s="42">
        <v>24247.747899999998</v>
      </c>
      <c r="J611" s="42">
        <v>21633.936099999999</v>
      </c>
      <c r="K611" s="42">
        <v>923.60618663980097</v>
      </c>
      <c r="L611" s="42">
        <v>-3200.61254975772</v>
      </c>
      <c r="M611" s="42">
        <v>26490.7547598938</v>
      </c>
    </row>
    <row r="612" spans="1:13" x14ac:dyDescent="0.2">
      <c r="A612">
        <v>2013</v>
      </c>
      <c r="B612" t="s">
        <v>78</v>
      </c>
      <c r="C612">
        <v>2013</v>
      </c>
      <c r="D612">
        <v>2</v>
      </c>
      <c r="E612">
        <v>2</v>
      </c>
      <c r="F612" t="s">
        <v>13</v>
      </c>
      <c r="G612" s="42">
        <v>308641.08899999998</v>
      </c>
      <c r="H612" s="42">
        <v>0</v>
      </c>
      <c r="I612" s="42">
        <v>0</v>
      </c>
      <c r="J612" s="42">
        <v>0</v>
      </c>
      <c r="K612" s="42">
        <v>377931.01355816401</v>
      </c>
      <c r="L612" s="42">
        <v>0</v>
      </c>
      <c r="M612" s="42">
        <v>0</v>
      </c>
    </row>
    <row r="613" spans="1:13" x14ac:dyDescent="0.2">
      <c r="A613">
        <v>2011</v>
      </c>
      <c r="B613" t="s">
        <v>78</v>
      </c>
      <c r="C613">
        <v>2013</v>
      </c>
      <c r="D613">
        <v>2</v>
      </c>
      <c r="E613">
        <v>10</v>
      </c>
      <c r="F613" t="s">
        <v>15</v>
      </c>
      <c r="G613" s="42">
        <v>147.6576</v>
      </c>
      <c r="H613" s="42">
        <v>-472.58080000000001</v>
      </c>
      <c r="I613" s="42">
        <v>1970.1568</v>
      </c>
      <c r="J613" s="42">
        <v>1497.576</v>
      </c>
      <c r="K613" s="42">
        <v>112.448990091778</v>
      </c>
      <c r="L613" s="42">
        <v>-359.89501181628702</v>
      </c>
      <c r="M613" s="42">
        <v>1140.4824999572299</v>
      </c>
    </row>
    <row r="614" spans="1:13" x14ac:dyDescent="0.2">
      <c r="A614">
        <v>2012</v>
      </c>
      <c r="B614" t="s">
        <v>78</v>
      </c>
      <c r="C614">
        <v>2013</v>
      </c>
      <c r="D614">
        <v>2</v>
      </c>
      <c r="E614">
        <v>6</v>
      </c>
      <c r="F614" t="s">
        <v>15</v>
      </c>
      <c r="G614" s="42">
        <v>129.28200000000001</v>
      </c>
      <c r="H614" s="42">
        <v>0</v>
      </c>
      <c r="I614" s="42">
        <v>938.00400000000002</v>
      </c>
      <c r="J614" s="42">
        <v>938.00400000000002</v>
      </c>
      <c r="K614" s="42">
        <v>98.455009000859405</v>
      </c>
      <c r="L614" s="42">
        <v>0</v>
      </c>
      <c r="M614" s="42">
        <v>714.339136638063</v>
      </c>
    </row>
    <row r="615" spans="1:13" x14ac:dyDescent="0.2">
      <c r="A615">
        <v>2009</v>
      </c>
      <c r="B615" t="s">
        <v>78</v>
      </c>
      <c r="C615">
        <v>2013</v>
      </c>
      <c r="D615">
        <v>2</v>
      </c>
      <c r="E615">
        <v>18</v>
      </c>
      <c r="F615" t="s">
        <v>12</v>
      </c>
      <c r="G615" s="42">
        <v>22248.427500000002</v>
      </c>
      <c r="H615" s="42">
        <v>-354.92750000000001</v>
      </c>
      <c r="I615" s="42">
        <v>1052.69</v>
      </c>
      <c r="J615" s="42">
        <v>697.76250000000005</v>
      </c>
      <c r="K615" s="42">
        <v>22248.427500000002</v>
      </c>
      <c r="L615" s="42">
        <v>-354.92750000000001</v>
      </c>
      <c r="M615" s="42">
        <v>697.76250000000005</v>
      </c>
    </row>
    <row r="616" spans="1:13" x14ac:dyDescent="0.2">
      <c r="A616">
        <v>2012</v>
      </c>
      <c r="B616" t="s">
        <v>78</v>
      </c>
      <c r="C616">
        <v>2013</v>
      </c>
      <c r="D616">
        <v>2</v>
      </c>
      <c r="E616">
        <v>6</v>
      </c>
      <c r="F616" t="s">
        <v>11</v>
      </c>
      <c r="G616" s="42">
        <v>12651.674000000001</v>
      </c>
      <c r="H616" s="42">
        <v>0</v>
      </c>
      <c r="I616" s="42">
        <v>0</v>
      </c>
      <c r="J616" s="42">
        <v>0</v>
      </c>
      <c r="K616" s="42">
        <v>14086.174593915201</v>
      </c>
      <c r="L616" s="42">
        <v>0</v>
      </c>
      <c r="M616" s="42">
        <v>0</v>
      </c>
    </row>
    <row r="617" spans="1:13" x14ac:dyDescent="0.2">
      <c r="A617">
        <v>2009</v>
      </c>
      <c r="B617" t="s">
        <v>78</v>
      </c>
      <c r="C617">
        <v>2013</v>
      </c>
      <c r="D617">
        <v>2</v>
      </c>
      <c r="E617">
        <v>18</v>
      </c>
      <c r="F617" t="s">
        <v>13</v>
      </c>
      <c r="G617" s="42">
        <v>-17682.142500000002</v>
      </c>
      <c r="H617" s="42">
        <v>0</v>
      </c>
      <c r="I617" s="42">
        <v>0</v>
      </c>
      <c r="J617" s="42">
        <v>0</v>
      </c>
      <c r="K617" s="42">
        <v>-21651.783495699401</v>
      </c>
      <c r="L617" s="42">
        <v>0</v>
      </c>
      <c r="M617" s="42">
        <v>0</v>
      </c>
    </row>
    <row r="618" spans="1:13" x14ac:dyDescent="0.2">
      <c r="A618">
        <v>2011</v>
      </c>
      <c r="B618" t="s">
        <v>78</v>
      </c>
      <c r="C618">
        <v>2013</v>
      </c>
      <c r="D618">
        <v>2</v>
      </c>
      <c r="E618">
        <v>10</v>
      </c>
      <c r="F618" t="s">
        <v>13</v>
      </c>
      <c r="G618" s="42">
        <v>140.8032</v>
      </c>
      <c r="H618" s="42">
        <v>-1684.6048000000001</v>
      </c>
      <c r="I618" s="42">
        <v>1402.7968000000001</v>
      </c>
      <c r="J618" s="42">
        <v>-281.80799999999999</v>
      </c>
      <c r="K618" s="42">
        <v>172.41351843543001</v>
      </c>
      <c r="L618" s="42">
        <v>-2062.7985780239001</v>
      </c>
      <c r="M618" s="42">
        <v>-345.07389607091199</v>
      </c>
    </row>
    <row r="619" spans="1:13" x14ac:dyDescent="0.2">
      <c r="A619">
        <v>2009</v>
      </c>
      <c r="B619" t="s">
        <v>78</v>
      </c>
      <c r="C619">
        <v>2013</v>
      </c>
      <c r="D619">
        <v>2</v>
      </c>
      <c r="E619">
        <v>18</v>
      </c>
      <c r="F619" t="s">
        <v>11</v>
      </c>
      <c r="G619" s="42">
        <v>160.86750000000001</v>
      </c>
      <c r="H619" s="42">
        <v>0</v>
      </c>
      <c r="I619" s="42">
        <v>0</v>
      </c>
      <c r="J619" s="42">
        <v>0</v>
      </c>
      <c r="K619" s="42">
        <v>179.10734116976499</v>
      </c>
      <c r="L619" s="42">
        <v>0</v>
      </c>
      <c r="M619" s="42">
        <v>0</v>
      </c>
    </row>
    <row r="620" spans="1:13" x14ac:dyDescent="0.2">
      <c r="A620">
        <v>2011</v>
      </c>
      <c r="B620" t="s">
        <v>78</v>
      </c>
      <c r="C620">
        <v>2013</v>
      </c>
      <c r="D620">
        <v>2</v>
      </c>
      <c r="E620">
        <v>10</v>
      </c>
      <c r="F620" t="s">
        <v>11</v>
      </c>
      <c r="G620" s="42">
        <v>1598.5152</v>
      </c>
      <c r="H620" s="42">
        <v>-51377.700799999999</v>
      </c>
      <c r="I620" s="42">
        <v>22502.310399999998</v>
      </c>
      <c r="J620" s="42">
        <v>-28875.3904</v>
      </c>
      <c r="K620" s="42">
        <v>1779.7616503734801</v>
      </c>
      <c r="L620" s="42">
        <v>-57203.1229782507</v>
      </c>
      <c r="M620" s="42">
        <v>-32149.404943714399</v>
      </c>
    </row>
    <row r="621" spans="1:13" x14ac:dyDescent="0.2">
      <c r="A621">
        <v>2012</v>
      </c>
      <c r="B621" t="s">
        <v>78</v>
      </c>
      <c r="C621">
        <v>2013</v>
      </c>
      <c r="D621">
        <v>2</v>
      </c>
      <c r="E621">
        <v>6</v>
      </c>
      <c r="F621" t="s">
        <v>12</v>
      </c>
      <c r="G621" s="42">
        <v>182625.26800000001</v>
      </c>
      <c r="H621" s="42">
        <v>-413244.46600000001</v>
      </c>
      <c r="I621" s="42">
        <v>131171.13800000001</v>
      </c>
      <c r="J621" s="42">
        <v>-282073.32799999998</v>
      </c>
      <c r="K621" s="42">
        <v>182625.26800000001</v>
      </c>
      <c r="L621" s="42">
        <v>-413244.46600000001</v>
      </c>
      <c r="M621" s="42">
        <v>-282073.32799999998</v>
      </c>
    </row>
    <row r="622" spans="1:13" x14ac:dyDescent="0.2">
      <c r="A622">
        <v>2012</v>
      </c>
      <c r="B622" t="s">
        <v>79</v>
      </c>
      <c r="C622">
        <v>2013</v>
      </c>
      <c r="D622">
        <v>2</v>
      </c>
      <c r="E622">
        <v>6</v>
      </c>
      <c r="F622" t="s">
        <v>15</v>
      </c>
      <c r="G622" s="42">
        <v>0</v>
      </c>
      <c r="H622" s="42">
        <v>0</v>
      </c>
      <c r="I622" s="42">
        <v>5129.97</v>
      </c>
      <c r="J622" s="42">
        <v>5129.97</v>
      </c>
      <c r="K622" s="42">
        <v>0</v>
      </c>
      <c r="L622" s="42">
        <v>0</v>
      </c>
      <c r="M622" s="42">
        <v>3906.74063306677</v>
      </c>
    </row>
    <row r="623" spans="1:13" x14ac:dyDescent="0.2">
      <c r="A623">
        <v>2013</v>
      </c>
      <c r="B623" t="s">
        <v>79</v>
      </c>
      <c r="C623">
        <v>2013</v>
      </c>
      <c r="D623">
        <v>2</v>
      </c>
      <c r="E623">
        <v>2</v>
      </c>
      <c r="F623" t="s">
        <v>12</v>
      </c>
      <c r="G623" s="42">
        <v>5326540.2989999996</v>
      </c>
      <c r="H623" s="42">
        <v>-60000</v>
      </c>
      <c r="I623" s="42">
        <v>-108338.427</v>
      </c>
      <c r="J623" s="42">
        <v>-168338.427</v>
      </c>
      <c r="K623" s="42">
        <v>5326540.2989999996</v>
      </c>
      <c r="L623" s="42">
        <v>-60000</v>
      </c>
      <c r="M623" s="42">
        <v>-168338.427</v>
      </c>
    </row>
    <row r="624" spans="1:13" x14ac:dyDescent="0.2">
      <c r="A624">
        <v>2011</v>
      </c>
      <c r="B624" t="s">
        <v>79</v>
      </c>
      <c r="C624">
        <v>2013</v>
      </c>
      <c r="D624">
        <v>2</v>
      </c>
      <c r="E624">
        <v>10</v>
      </c>
      <c r="F624" t="s">
        <v>12</v>
      </c>
      <c r="G624" s="42">
        <v>81311.188800000004</v>
      </c>
      <c r="H624" s="42">
        <v>-181405.592</v>
      </c>
      <c r="I624" s="42">
        <v>737549.76</v>
      </c>
      <c r="J624" s="42">
        <v>556144.16799999995</v>
      </c>
      <c r="K624" s="42">
        <v>81311.188800000004</v>
      </c>
      <c r="L624" s="42">
        <v>-181405.592</v>
      </c>
      <c r="M624" s="42">
        <v>556144.16799999995</v>
      </c>
    </row>
    <row r="625" spans="1:13" x14ac:dyDescent="0.2">
      <c r="A625">
        <v>2010</v>
      </c>
      <c r="B625" t="s">
        <v>79</v>
      </c>
      <c r="C625">
        <v>2013</v>
      </c>
      <c r="D625">
        <v>2</v>
      </c>
      <c r="E625">
        <v>14</v>
      </c>
      <c r="F625" t="s">
        <v>11</v>
      </c>
      <c r="G625" s="42">
        <v>-1005.6831</v>
      </c>
      <c r="H625" s="42">
        <v>0</v>
      </c>
      <c r="I625" s="42">
        <v>0</v>
      </c>
      <c r="J625" s="42">
        <v>0</v>
      </c>
      <c r="K625" s="42">
        <v>-1119.7117261122801</v>
      </c>
      <c r="L625" s="42">
        <v>0</v>
      </c>
      <c r="M625" s="42">
        <v>0</v>
      </c>
    </row>
    <row r="626" spans="1:13" x14ac:dyDescent="0.2">
      <c r="A626">
        <v>2010</v>
      </c>
      <c r="B626" t="s">
        <v>79</v>
      </c>
      <c r="C626">
        <v>2013</v>
      </c>
      <c r="D626">
        <v>2</v>
      </c>
      <c r="E626">
        <v>14</v>
      </c>
      <c r="F626" t="s">
        <v>13</v>
      </c>
      <c r="G626" s="42">
        <v>10013.1939</v>
      </c>
      <c r="H626" s="42">
        <v>-172900.16380000001</v>
      </c>
      <c r="I626" s="42">
        <v>175864.6287</v>
      </c>
      <c r="J626" s="42">
        <v>2964.4648999999999</v>
      </c>
      <c r="K626" s="42">
        <v>12261.1559330696</v>
      </c>
      <c r="L626" s="42">
        <v>-211716.25061660699</v>
      </c>
      <c r="M626" s="42">
        <v>3629.9872707959598</v>
      </c>
    </row>
    <row r="627" spans="1:13" x14ac:dyDescent="0.2">
      <c r="A627">
        <v>2010</v>
      </c>
      <c r="B627" t="s">
        <v>79</v>
      </c>
      <c r="C627">
        <v>2013</v>
      </c>
      <c r="D627">
        <v>2</v>
      </c>
      <c r="E627">
        <v>14</v>
      </c>
      <c r="F627" t="s">
        <v>12</v>
      </c>
      <c r="G627" s="42">
        <v>63857.210099999997</v>
      </c>
      <c r="H627" s="42">
        <v>-282250.8885</v>
      </c>
      <c r="I627" s="42">
        <v>342605.20169999998</v>
      </c>
      <c r="J627" s="42">
        <v>60354.313199999997</v>
      </c>
      <c r="K627" s="42">
        <v>63857.210099999997</v>
      </c>
      <c r="L627" s="42">
        <v>-282250.8885</v>
      </c>
      <c r="M627" s="42">
        <v>60354.313199999997</v>
      </c>
    </row>
    <row r="628" spans="1:13" x14ac:dyDescent="0.2">
      <c r="A628">
        <v>2013</v>
      </c>
      <c r="B628" t="s">
        <v>79</v>
      </c>
      <c r="C628">
        <v>2013</v>
      </c>
      <c r="D628">
        <v>2</v>
      </c>
      <c r="E628">
        <v>2</v>
      </c>
      <c r="F628" t="s">
        <v>11</v>
      </c>
      <c r="G628" s="42">
        <v>2990.4690000000001</v>
      </c>
      <c r="H628" s="42">
        <v>0</v>
      </c>
      <c r="I628" s="42">
        <v>0</v>
      </c>
      <c r="J628" s="42">
        <v>0</v>
      </c>
      <c r="K628" s="42">
        <v>3329.54109090157</v>
      </c>
      <c r="L628" s="42">
        <v>0</v>
      </c>
      <c r="M628" s="42">
        <v>0</v>
      </c>
    </row>
    <row r="629" spans="1:13" x14ac:dyDescent="0.2">
      <c r="A629">
        <v>2012</v>
      </c>
      <c r="B629" t="s">
        <v>79</v>
      </c>
      <c r="C629">
        <v>2013</v>
      </c>
      <c r="D629">
        <v>2</v>
      </c>
      <c r="E629">
        <v>6</v>
      </c>
      <c r="F629" t="s">
        <v>13</v>
      </c>
      <c r="G629" s="42">
        <v>38498.784</v>
      </c>
      <c r="H629" s="42">
        <v>-94333.377999999997</v>
      </c>
      <c r="I629" s="42">
        <v>108895.00599999999</v>
      </c>
      <c r="J629" s="42">
        <v>14561.628000000001</v>
      </c>
      <c r="K629" s="42">
        <v>47141.761017687597</v>
      </c>
      <c r="L629" s="42">
        <v>-115511.221384737</v>
      </c>
      <c r="M629" s="42">
        <v>17830.713489664198</v>
      </c>
    </row>
    <row r="630" spans="1:13" x14ac:dyDescent="0.2">
      <c r="A630">
        <v>2011</v>
      </c>
      <c r="B630" t="s">
        <v>79</v>
      </c>
      <c r="C630">
        <v>2013</v>
      </c>
      <c r="D630">
        <v>2</v>
      </c>
      <c r="E630">
        <v>10</v>
      </c>
      <c r="F630" t="s">
        <v>11</v>
      </c>
      <c r="G630" s="42">
        <v>98.867199999999997</v>
      </c>
      <c r="H630" s="42">
        <v>0</v>
      </c>
      <c r="I630" s="42">
        <v>0</v>
      </c>
      <c r="J630" s="42">
        <v>0</v>
      </c>
      <c r="K630" s="42">
        <v>110.07718352619</v>
      </c>
      <c r="L630" s="42">
        <v>0</v>
      </c>
      <c r="M630" s="42">
        <v>0</v>
      </c>
    </row>
    <row r="631" spans="1:13" x14ac:dyDescent="0.2">
      <c r="A631">
        <v>2011</v>
      </c>
      <c r="B631" t="s">
        <v>79</v>
      </c>
      <c r="C631">
        <v>2013</v>
      </c>
      <c r="D631">
        <v>2</v>
      </c>
      <c r="E631">
        <v>10</v>
      </c>
      <c r="F631" t="s">
        <v>13</v>
      </c>
      <c r="G631" s="42">
        <v>5664.6495999999997</v>
      </c>
      <c r="H631" s="42">
        <v>-64552.243199999997</v>
      </c>
      <c r="I631" s="42">
        <v>142611.5264</v>
      </c>
      <c r="J631" s="42">
        <v>78059.283200000005</v>
      </c>
      <c r="K631" s="42">
        <v>6936.36343662542</v>
      </c>
      <c r="L631" s="42">
        <v>-79044.221814643504</v>
      </c>
      <c r="M631" s="42">
        <v>95583.592298042393</v>
      </c>
    </row>
    <row r="632" spans="1:13" x14ac:dyDescent="0.2">
      <c r="A632">
        <v>2013</v>
      </c>
      <c r="B632" t="s">
        <v>79</v>
      </c>
      <c r="C632">
        <v>2013</v>
      </c>
      <c r="D632">
        <v>2</v>
      </c>
      <c r="E632">
        <v>2</v>
      </c>
      <c r="F632" t="s">
        <v>15</v>
      </c>
      <c r="G632" s="42">
        <v>8713.9979999999996</v>
      </c>
      <c r="H632" s="42">
        <v>0</v>
      </c>
      <c r="I632" s="42">
        <v>0</v>
      </c>
      <c r="J632" s="42">
        <v>0</v>
      </c>
      <c r="K632" s="42">
        <v>6636.1655259314502</v>
      </c>
      <c r="L632" s="42">
        <v>0</v>
      </c>
      <c r="M632" s="42">
        <v>0</v>
      </c>
    </row>
    <row r="633" spans="1:13" x14ac:dyDescent="0.2">
      <c r="A633">
        <v>2012</v>
      </c>
      <c r="B633" t="s">
        <v>79</v>
      </c>
      <c r="C633">
        <v>2013</v>
      </c>
      <c r="D633">
        <v>2</v>
      </c>
      <c r="E633">
        <v>6</v>
      </c>
      <c r="F633" t="s">
        <v>12</v>
      </c>
      <c r="G633" s="42">
        <v>11833.737999999999</v>
      </c>
      <c r="H633" s="42">
        <v>-216060.658</v>
      </c>
      <c r="I633" s="42">
        <v>65784.457999999999</v>
      </c>
      <c r="J633" s="42">
        <v>-150276.20000000001</v>
      </c>
      <c r="K633" s="42">
        <v>11833.737999999999</v>
      </c>
      <c r="L633" s="42">
        <v>-216060.658</v>
      </c>
      <c r="M633" s="42">
        <v>-150276.20000000001</v>
      </c>
    </row>
    <row r="634" spans="1:13" x14ac:dyDescent="0.2">
      <c r="A634">
        <v>2013</v>
      </c>
      <c r="B634" t="s">
        <v>79</v>
      </c>
      <c r="C634">
        <v>2013</v>
      </c>
      <c r="D634">
        <v>2</v>
      </c>
      <c r="E634">
        <v>2</v>
      </c>
      <c r="F634" t="s">
        <v>13</v>
      </c>
      <c r="G634" s="42">
        <v>9450.7170000000006</v>
      </c>
      <c r="H634" s="42">
        <v>0</v>
      </c>
      <c r="I634" s="42">
        <v>0</v>
      </c>
      <c r="J634" s="42">
        <v>0</v>
      </c>
      <c r="K634" s="42">
        <v>11572.402968878099</v>
      </c>
      <c r="L634" s="42">
        <v>0</v>
      </c>
      <c r="M634" s="42">
        <v>0</v>
      </c>
    </row>
    <row r="635" spans="1:13" x14ac:dyDescent="0.2">
      <c r="A635">
        <v>2011</v>
      </c>
      <c r="B635" t="s">
        <v>79</v>
      </c>
      <c r="C635">
        <v>2013</v>
      </c>
      <c r="D635">
        <v>2</v>
      </c>
      <c r="E635">
        <v>10</v>
      </c>
      <c r="F635" t="s">
        <v>15</v>
      </c>
      <c r="G635" s="42">
        <v>351.99680000000001</v>
      </c>
      <c r="H635" s="42">
        <v>-1126.5632000000001</v>
      </c>
      <c r="I635" s="42">
        <v>3574.3424</v>
      </c>
      <c r="J635" s="42">
        <v>2447.7791999999999</v>
      </c>
      <c r="K635" s="42">
        <v>268.06398502710101</v>
      </c>
      <c r="L635" s="42">
        <v>-857.936835723743</v>
      </c>
      <c r="M635" s="42">
        <v>1864.11196584301</v>
      </c>
    </row>
    <row r="636" spans="1:13" x14ac:dyDescent="0.2">
      <c r="A636">
        <v>2008</v>
      </c>
      <c r="B636" t="s">
        <v>79</v>
      </c>
      <c r="C636">
        <v>2013</v>
      </c>
      <c r="D636">
        <v>2</v>
      </c>
      <c r="E636">
        <v>22</v>
      </c>
      <c r="F636" t="s">
        <v>12</v>
      </c>
      <c r="G636" s="42">
        <v>-1028.8219999999999</v>
      </c>
      <c r="H636" s="42">
        <v>3081.1280000000002</v>
      </c>
      <c r="I636" s="42">
        <v>15556.82</v>
      </c>
      <c r="J636" s="42">
        <v>18637.948</v>
      </c>
      <c r="K636" s="42">
        <v>-1028.8219999999999</v>
      </c>
      <c r="L636" s="42">
        <v>3081.1280000000002</v>
      </c>
      <c r="M636" s="42">
        <v>18637.948</v>
      </c>
    </row>
    <row r="637" spans="1:13" x14ac:dyDescent="0.2">
      <c r="A637">
        <v>2009</v>
      </c>
      <c r="B637" t="s">
        <v>79</v>
      </c>
      <c r="C637">
        <v>2013</v>
      </c>
      <c r="D637">
        <v>2</v>
      </c>
      <c r="E637">
        <v>18</v>
      </c>
      <c r="F637" t="s">
        <v>12</v>
      </c>
      <c r="G637" s="42">
        <v>-78.902500000000003</v>
      </c>
      <c r="H637" s="42">
        <v>0</v>
      </c>
      <c r="I637" s="42">
        <v>0</v>
      </c>
      <c r="J637" s="42">
        <v>0</v>
      </c>
      <c r="K637" s="42">
        <v>-78.902500000000003</v>
      </c>
      <c r="L637" s="42">
        <v>0</v>
      </c>
      <c r="M637" s="42">
        <v>0</v>
      </c>
    </row>
    <row r="638" spans="1:13" x14ac:dyDescent="0.2">
      <c r="A638">
        <v>2012</v>
      </c>
      <c r="B638" t="s">
        <v>79</v>
      </c>
      <c r="C638">
        <v>2013</v>
      </c>
      <c r="D638">
        <v>2</v>
      </c>
      <c r="E638">
        <v>6</v>
      </c>
      <c r="F638" t="s">
        <v>11</v>
      </c>
      <c r="G638" s="42">
        <v>1649.788</v>
      </c>
      <c r="H638" s="42">
        <v>0</v>
      </c>
      <c r="I638" s="42">
        <v>0</v>
      </c>
      <c r="J638" s="42">
        <v>0</v>
      </c>
      <c r="K638" s="42">
        <v>1836.84797845298</v>
      </c>
      <c r="L638" s="42">
        <v>0</v>
      </c>
      <c r="M638" s="42">
        <v>0</v>
      </c>
    </row>
    <row r="639" spans="1:13" x14ac:dyDescent="0.2">
      <c r="A639">
        <v>2013</v>
      </c>
      <c r="B639" t="s">
        <v>80</v>
      </c>
      <c r="C639">
        <v>2013</v>
      </c>
      <c r="D639">
        <v>2</v>
      </c>
      <c r="E639">
        <v>2</v>
      </c>
      <c r="F639" t="s">
        <v>13</v>
      </c>
      <c r="G639" s="42">
        <v>128895.042</v>
      </c>
      <c r="H639" s="42">
        <v>0</v>
      </c>
      <c r="I639" s="42">
        <v>0</v>
      </c>
      <c r="J639" s="42">
        <v>0</v>
      </c>
      <c r="K639" s="42">
        <v>157831.97896143401</v>
      </c>
      <c r="L639" s="42">
        <v>0</v>
      </c>
      <c r="M639" s="42">
        <v>0</v>
      </c>
    </row>
    <row r="640" spans="1:13" x14ac:dyDescent="0.2">
      <c r="A640">
        <v>2011</v>
      </c>
      <c r="B640" t="s">
        <v>80</v>
      </c>
      <c r="C640">
        <v>2013</v>
      </c>
      <c r="D640">
        <v>2</v>
      </c>
      <c r="E640">
        <v>10</v>
      </c>
      <c r="F640" t="s">
        <v>15</v>
      </c>
      <c r="G640" s="42">
        <v>357.12</v>
      </c>
      <c r="H640" s="42">
        <v>-1142.9584</v>
      </c>
      <c r="I640" s="42">
        <v>3034.8384000000001</v>
      </c>
      <c r="J640" s="42">
        <v>1891.88</v>
      </c>
      <c r="K640" s="42">
        <v>271.96556995085803</v>
      </c>
      <c r="L640" s="42">
        <v>-870.42263857000796</v>
      </c>
      <c r="M640" s="42">
        <v>1440.7656319406001</v>
      </c>
    </row>
    <row r="641" spans="1:13" x14ac:dyDescent="0.2">
      <c r="A641">
        <v>2012</v>
      </c>
      <c r="B641" t="s">
        <v>80</v>
      </c>
      <c r="C641">
        <v>2013</v>
      </c>
      <c r="D641">
        <v>2</v>
      </c>
      <c r="E641">
        <v>6</v>
      </c>
      <c r="F641" t="s">
        <v>15</v>
      </c>
      <c r="G641" s="42">
        <v>0</v>
      </c>
      <c r="H641" s="42">
        <v>0</v>
      </c>
      <c r="I641" s="42">
        <v>2912.578</v>
      </c>
      <c r="J641" s="42">
        <v>2912.578</v>
      </c>
      <c r="K641" s="42">
        <v>0</v>
      </c>
      <c r="L641" s="42">
        <v>0</v>
      </c>
      <c r="M641" s="42">
        <v>2218.08057738668</v>
      </c>
    </row>
    <row r="642" spans="1:13" x14ac:dyDescent="0.2">
      <c r="A642">
        <v>2009</v>
      </c>
      <c r="B642" t="s">
        <v>80</v>
      </c>
      <c r="C642">
        <v>2013</v>
      </c>
      <c r="D642">
        <v>2</v>
      </c>
      <c r="E642">
        <v>18</v>
      </c>
      <c r="F642" t="s">
        <v>12</v>
      </c>
      <c r="G642" s="42">
        <v>179.89750000000001</v>
      </c>
      <c r="H642" s="42">
        <v>-603.1875</v>
      </c>
      <c r="I642" s="42">
        <v>507.1925</v>
      </c>
      <c r="J642" s="42">
        <v>-95.995000000000005</v>
      </c>
      <c r="K642" s="42">
        <v>179.89750000000001</v>
      </c>
      <c r="L642" s="42">
        <v>-603.1875</v>
      </c>
      <c r="M642" s="42">
        <v>-95.995000000000005</v>
      </c>
    </row>
    <row r="643" spans="1:13" x14ac:dyDescent="0.2">
      <c r="A643">
        <v>2009</v>
      </c>
      <c r="B643" t="s">
        <v>80</v>
      </c>
      <c r="C643">
        <v>2013</v>
      </c>
      <c r="D643">
        <v>2</v>
      </c>
      <c r="E643">
        <v>18</v>
      </c>
      <c r="F643" t="s">
        <v>11</v>
      </c>
      <c r="G643" s="42">
        <v>0</v>
      </c>
      <c r="H643" s="42">
        <v>210.9725</v>
      </c>
      <c r="I643" s="42">
        <v>-0.25</v>
      </c>
      <c r="J643" s="42">
        <v>210.7225</v>
      </c>
      <c r="K643" s="42">
        <v>0</v>
      </c>
      <c r="L643" s="42">
        <v>234.8934591197</v>
      </c>
      <c r="M643" s="42">
        <v>234.61511305668299</v>
      </c>
    </row>
    <row r="644" spans="1:13" x14ac:dyDescent="0.2">
      <c r="A644">
        <v>2011</v>
      </c>
      <c r="B644" t="s">
        <v>80</v>
      </c>
      <c r="C644">
        <v>2013</v>
      </c>
      <c r="D644">
        <v>2</v>
      </c>
      <c r="E644">
        <v>10</v>
      </c>
      <c r="F644" t="s">
        <v>11</v>
      </c>
      <c r="G644" s="42">
        <v>137465.60639999999</v>
      </c>
      <c r="H644" s="42">
        <v>-721548.44160000002</v>
      </c>
      <c r="I644" s="42">
        <v>1009706.2112</v>
      </c>
      <c r="J644" s="42">
        <v>288157.7696</v>
      </c>
      <c r="K644" s="42">
        <v>153052.04136692299</v>
      </c>
      <c r="L644" s="42">
        <v>-803360.67198261898</v>
      </c>
      <c r="M644" s="42">
        <v>320830.32278406702</v>
      </c>
    </row>
    <row r="645" spans="1:13" x14ac:dyDescent="0.2">
      <c r="A645">
        <v>2011</v>
      </c>
      <c r="B645" t="s">
        <v>80</v>
      </c>
      <c r="C645">
        <v>2013</v>
      </c>
      <c r="D645">
        <v>2</v>
      </c>
      <c r="E645">
        <v>10</v>
      </c>
      <c r="F645" t="s">
        <v>13</v>
      </c>
      <c r="G645" s="42">
        <v>5163.2160000000003</v>
      </c>
      <c r="H645" s="42">
        <v>-1398.3136</v>
      </c>
      <c r="I645" s="42">
        <v>-22083.467199999999</v>
      </c>
      <c r="J645" s="42">
        <v>-23481.7808</v>
      </c>
      <c r="K645" s="42">
        <v>6322.3579932992398</v>
      </c>
      <c r="L645" s="42">
        <v>-1712.23500355186</v>
      </c>
      <c r="M645" s="42">
        <v>-28753.4405955088</v>
      </c>
    </row>
    <row r="646" spans="1:13" x14ac:dyDescent="0.2">
      <c r="A646">
        <v>2012</v>
      </c>
      <c r="B646" t="s">
        <v>80</v>
      </c>
      <c r="C646">
        <v>2013</v>
      </c>
      <c r="D646">
        <v>2</v>
      </c>
      <c r="E646">
        <v>6</v>
      </c>
      <c r="F646" t="s">
        <v>12</v>
      </c>
      <c r="G646" s="42">
        <v>85844.304000000004</v>
      </c>
      <c r="H646" s="42">
        <v>-249327.35</v>
      </c>
      <c r="I646" s="42">
        <v>155387.16800000001</v>
      </c>
      <c r="J646" s="42">
        <v>-93940.182000000001</v>
      </c>
      <c r="K646" s="42">
        <v>85844.304000000004</v>
      </c>
      <c r="L646" s="42">
        <v>-249327.35</v>
      </c>
      <c r="M646" s="42">
        <v>-93940.182000000001</v>
      </c>
    </row>
    <row r="647" spans="1:13" x14ac:dyDescent="0.2">
      <c r="A647">
        <v>2013</v>
      </c>
      <c r="B647" t="s">
        <v>80</v>
      </c>
      <c r="C647">
        <v>2013</v>
      </c>
      <c r="D647">
        <v>2</v>
      </c>
      <c r="E647">
        <v>2</v>
      </c>
      <c r="F647" t="s">
        <v>15</v>
      </c>
      <c r="G647" s="42">
        <v>151325.364</v>
      </c>
      <c r="H647" s="42">
        <v>0</v>
      </c>
      <c r="I647" s="42">
        <v>-157125</v>
      </c>
      <c r="J647" s="42">
        <v>-157125</v>
      </c>
      <c r="K647" s="42">
        <v>115242.184330984</v>
      </c>
      <c r="L647" s="42">
        <v>0</v>
      </c>
      <c r="M647" s="42">
        <v>-119658.91067016299</v>
      </c>
    </row>
    <row r="648" spans="1:13" x14ac:dyDescent="0.2">
      <c r="A648">
        <v>2010</v>
      </c>
      <c r="B648" t="s">
        <v>80</v>
      </c>
      <c r="C648">
        <v>2013</v>
      </c>
      <c r="D648">
        <v>2</v>
      </c>
      <c r="E648">
        <v>14</v>
      </c>
      <c r="F648" t="s">
        <v>12</v>
      </c>
      <c r="G648" s="42">
        <v>65743.907300000006</v>
      </c>
      <c r="H648" s="42">
        <v>-297581.54590000003</v>
      </c>
      <c r="I648" s="42">
        <v>386464.18800000002</v>
      </c>
      <c r="J648" s="42">
        <v>88882.642099999997</v>
      </c>
      <c r="K648" s="42">
        <v>65743.907300000006</v>
      </c>
      <c r="L648" s="42">
        <v>-297581.54590000003</v>
      </c>
      <c r="M648" s="42">
        <v>88882.642099999997</v>
      </c>
    </row>
    <row r="649" spans="1:13" x14ac:dyDescent="0.2">
      <c r="A649">
        <v>2012</v>
      </c>
      <c r="B649" t="s">
        <v>80</v>
      </c>
      <c r="C649">
        <v>2013</v>
      </c>
      <c r="D649">
        <v>2</v>
      </c>
      <c r="E649">
        <v>6</v>
      </c>
      <c r="F649" t="s">
        <v>13</v>
      </c>
      <c r="G649" s="42">
        <v>74965.937999999995</v>
      </c>
      <c r="H649" s="42">
        <v>-32942.93</v>
      </c>
      <c r="I649" s="42">
        <v>23832.856</v>
      </c>
      <c r="J649" s="42">
        <v>-9110.0740000000005</v>
      </c>
      <c r="K649" s="42">
        <v>91795.791099864</v>
      </c>
      <c r="L649" s="42">
        <v>-40338.617793289501</v>
      </c>
      <c r="M649" s="42">
        <v>-11155.2856152924</v>
      </c>
    </row>
    <row r="650" spans="1:13" x14ac:dyDescent="0.2">
      <c r="A650">
        <v>2013</v>
      </c>
      <c r="B650" t="s">
        <v>80</v>
      </c>
      <c r="C650">
        <v>2013</v>
      </c>
      <c r="D650">
        <v>2</v>
      </c>
      <c r="E650">
        <v>2</v>
      </c>
      <c r="F650" t="s">
        <v>12</v>
      </c>
      <c r="G650" s="42">
        <v>10041847.011</v>
      </c>
      <c r="H650" s="42">
        <v>-250382.86799999999</v>
      </c>
      <c r="I650" s="42">
        <v>-8339.3790000000008</v>
      </c>
      <c r="J650" s="42">
        <v>-258722.247</v>
      </c>
      <c r="K650" s="42">
        <v>10041847.011</v>
      </c>
      <c r="L650" s="42">
        <v>-250382.86799999999</v>
      </c>
      <c r="M650" s="42">
        <v>-258722.247</v>
      </c>
    </row>
    <row r="651" spans="1:13" x14ac:dyDescent="0.2">
      <c r="A651">
        <v>2010</v>
      </c>
      <c r="B651" t="s">
        <v>80</v>
      </c>
      <c r="C651">
        <v>2013</v>
      </c>
      <c r="D651">
        <v>2</v>
      </c>
      <c r="E651">
        <v>14</v>
      </c>
      <c r="F651" t="s">
        <v>11</v>
      </c>
      <c r="G651" s="42">
        <v>8780.0658999999996</v>
      </c>
      <c r="H651" s="42">
        <v>-46827.022299999997</v>
      </c>
      <c r="I651" s="42">
        <v>-132108.9669</v>
      </c>
      <c r="J651" s="42">
        <v>-178935.98920000001</v>
      </c>
      <c r="K651" s="42">
        <v>9775.5871051910908</v>
      </c>
      <c r="L651" s="42">
        <v>-52136.469200120198</v>
      </c>
      <c r="M651" s="42">
        <v>-199224.51250373101</v>
      </c>
    </row>
    <row r="652" spans="1:13" x14ac:dyDescent="0.2">
      <c r="A652">
        <v>2008</v>
      </c>
      <c r="B652" t="s">
        <v>80</v>
      </c>
      <c r="C652">
        <v>2013</v>
      </c>
      <c r="D652">
        <v>2</v>
      </c>
      <c r="E652">
        <v>22</v>
      </c>
      <c r="F652" t="s">
        <v>12</v>
      </c>
      <c r="G652" s="42">
        <v>227.072</v>
      </c>
      <c r="H652" s="42">
        <v>-1629.672</v>
      </c>
      <c r="I652" s="42">
        <v>1879.47</v>
      </c>
      <c r="J652" s="42">
        <v>249.798</v>
      </c>
      <c r="K652" s="42">
        <v>227.072</v>
      </c>
      <c r="L652" s="42">
        <v>-1629.672</v>
      </c>
      <c r="M652" s="42">
        <v>249.798</v>
      </c>
    </row>
    <row r="653" spans="1:13" x14ac:dyDescent="0.2">
      <c r="A653">
        <v>2011</v>
      </c>
      <c r="B653" t="s">
        <v>80</v>
      </c>
      <c r="C653">
        <v>2013</v>
      </c>
      <c r="D653">
        <v>2</v>
      </c>
      <c r="E653">
        <v>10</v>
      </c>
      <c r="F653" t="s">
        <v>12</v>
      </c>
      <c r="G653" s="42">
        <v>35144.137600000002</v>
      </c>
      <c r="H653" s="42">
        <v>-193818.9424</v>
      </c>
      <c r="I653" s="42">
        <v>-1024614.7728</v>
      </c>
      <c r="J653" s="42">
        <v>-1218433.7152</v>
      </c>
      <c r="K653" s="42">
        <v>35144.137600000002</v>
      </c>
      <c r="L653" s="42">
        <v>-193818.9424</v>
      </c>
      <c r="M653" s="42">
        <v>-1218433.7152</v>
      </c>
    </row>
    <row r="654" spans="1:13" x14ac:dyDescent="0.2">
      <c r="A654">
        <v>2010</v>
      </c>
      <c r="B654" t="s">
        <v>80</v>
      </c>
      <c r="C654">
        <v>2013</v>
      </c>
      <c r="D654">
        <v>2</v>
      </c>
      <c r="E654">
        <v>14</v>
      </c>
      <c r="F654" t="s">
        <v>13</v>
      </c>
      <c r="G654" s="42">
        <v>17612.966499999999</v>
      </c>
      <c r="H654" s="42">
        <v>-56684.926800000001</v>
      </c>
      <c r="I654" s="42">
        <v>64452.468800000002</v>
      </c>
      <c r="J654" s="42">
        <v>7767.5420000000004</v>
      </c>
      <c r="K654" s="42">
        <v>21567.077483681998</v>
      </c>
      <c r="L654" s="42">
        <v>-69410.692880863804</v>
      </c>
      <c r="M654" s="42">
        <v>9511.3551809545806</v>
      </c>
    </row>
    <row r="655" spans="1:13" x14ac:dyDescent="0.2">
      <c r="A655">
        <v>2011</v>
      </c>
      <c r="B655" t="s">
        <v>81</v>
      </c>
      <c r="C655">
        <v>2013</v>
      </c>
      <c r="D655">
        <v>3</v>
      </c>
      <c r="E655">
        <v>11</v>
      </c>
      <c r="F655" t="s">
        <v>11</v>
      </c>
      <c r="G655" s="42">
        <v>67833.209600000002</v>
      </c>
      <c r="H655" s="42">
        <v>-302349.85119999998</v>
      </c>
      <c r="I655" s="42">
        <v>410710.14720000001</v>
      </c>
      <c r="J655" s="42">
        <v>108360.296</v>
      </c>
      <c r="K655" s="42">
        <v>75524.427335959306</v>
      </c>
      <c r="L655" s="42">
        <v>-336631.56294158997</v>
      </c>
      <c r="M655" s="42">
        <v>120646.647115973</v>
      </c>
    </row>
    <row r="656" spans="1:13" x14ac:dyDescent="0.2">
      <c r="A656">
        <v>2011</v>
      </c>
      <c r="B656" t="s">
        <v>81</v>
      </c>
      <c r="C656">
        <v>2013</v>
      </c>
      <c r="D656">
        <v>3</v>
      </c>
      <c r="E656">
        <v>11</v>
      </c>
      <c r="F656" t="s">
        <v>13</v>
      </c>
      <c r="G656" s="42">
        <v>0</v>
      </c>
      <c r="H656" s="42">
        <v>-1416.6112000000001</v>
      </c>
      <c r="I656" s="42">
        <v>900.93600000000004</v>
      </c>
      <c r="J656" s="42">
        <v>-515.67520000000002</v>
      </c>
      <c r="K656" s="42">
        <v>0</v>
      </c>
      <c r="L656" s="42">
        <v>-1734.6404147564599</v>
      </c>
      <c r="M656" s="42">
        <v>-631.44428252976104</v>
      </c>
    </row>
    <row r="657" spans="1:13" x14ac:dyDescent="0.2">
      <c r="A657">
        <v>2013</v>
      </c>
      <c r="B657" t="s">
        <v>81</v>
      </c>
      <c r="C657">
        <v>2013</v>
      </c>
      <c r="D657">
        <v>3</v>
      </c>
      <c r="E657">
        <v>3</v>
      </c>
      <c r="F657" t="s">
        <v>15</v>
      </c>
      <c r="G657" s="42">
        <v>167391.06</v>
      </c>
      <c r="H657" s="42">
        <v>0</v>
      </c>
      <c r="I657" s="42">
        <v>-561471.01500000001</v>
      </c>
      <c r="J657" s="42">
        <v>-561471.01500000001</v>
      </c>
      <c r="K657" s="42">
        <v>127477.05263658801</v>
      </c>
      <c r="L657" s="42">
        <v>0</v>
      </c>
      <c r="M657" s="42">
        <v>-427589.56262702198</v>
      </c>
    </row>
    <row r="658" spans="1:13" x14ac:dyDescent="0.2">
      <c r="A658">
        <v>2009</v>
      </c>
      <c r="B658" t="s">
        <v>81</v>
      </c>
      <c r="C658">
        <v>2013</v>
      </c>
      <c r="D658">
        <v>3</v>
      </c>
      <c r="E658">
        <v>19</v>
      </c>
      <c r="F658" t="s">
        <v>11</v>
      </c>
      <c r="G658" s="42">
        <v>-14220.9625</v>
      </c>
      <c r="H658" s="42">
        <v>0</v>
      </c>
      <c r="I658" s="42">
        <v>0</v>
      </c>
      <c r="J658" s="42">
        <v>0</v>
      </c>
      <c r="K658" s="42">
        <v>-15833.395696768701</v>
      </c>
      <c r="L658" s="42">
        <v>0</v>
      </c>
      <c r="M658" s="42">
        <v>0</v>
      </c>
    </row>
    <row r="659" spans="1:13" x14ac:dyDescent="0.2">
      <c r="A659">
        <v>2012</v>
      </c>
      <c r="B659" t="s">
        <v>81</v>
      </c>
      <c r="C659">
        <v>2013</v>
      </c>
      <c r="D659">
        <v>3</v>
      </c>
      <c r="E659">
        <v>7</v>
      </c>
      <c r="F659" t="s">
        <v>12</v>
      </c>
      <c r="G659" s="42">
        <v>-32954.351999999999</v>
      </c>
      <c r="H659" s="42">
        <v>-254966.45</v>
      </c>
      <c r="I659" s="42">
        <v>-768943.28200000001</v>
      </c>
      <c r="J659" s="42">
        <v>-1023909.732</v>
      </c>
      <c r="K659" s="42">
        <v>-32954.351999999999</v>
      </c>
      <c r="L659" s="42">
        <v>-254966.45</v>
      </c>
      <c r="M659" s="42">
        <v>-1023909.732</v>
      </c>
    </row>
    <row r="660" spans="1:13" x14ac:dyDescent="0.2">
      <c r="A660">
        <v>2008</v>
      </c>
      <c r="B660" t="s">
        <v>81</v>
      </c>
      <c r="C660">
        <v>2013</v>
      </c>
      <c r="D660">
        <v>3</v>
      </c>
      <c r="E660">
        <v>23</v>
      </c>
      <c r="F660" t="s">
        <v>12</v>
      </c>
      <c r="G660" s="42">
        <v>2283.8220000000001</v>
      </c>
      <c r="H660" s="42">
        <v>-44770.527999999998</v>
      </c>
      <c r="I660" s="42">
        <v>-8731.2520000000004</v>
      </c>
      <c r="J660" s="42">
        <v>-53501.78</v>
      </c>
      <c r="K660" s="42">
        <v>2283.8220000000001</v>
      </c>
      <c r="L660" s="42">
        <v>-44770.527999999998</v>
      </c>
      <c r="M660" s="42">
        <v>-53501.78</v>
      </c>
    </row>
    <row r="661" spans="1:13" x14ac:dyDescent="0.2">
      <c r="A661">
        <v>2013</v>
      </c>
      <c r="B661" t="s">
        <v>81</v>
      </c>
      <c r="C661">
        <v>2013</v>
      </c>
      <c r="D661">
        <v>3</v>
      </c>
      <c r="E661">
        <v>3</v>
      </c>
      <c r="F661" t="s">
        <v>13</v>
      </c>
      <c r="G661" s="42">
        <v>963472.39500000002</v>
      </c>
      <c r="H661" s="42">
        <v>0</v>
      </c>
      <c r="I661" s="42">
        <v>0</v>
      </c>
      <c r="J661" s="42">
        <v>0</v>
      </c>
      <c r="K661" s="42">
        <v>1179771.9479199401</v>
      </c>
      <c r="L661" s="42">
        <v>0</v>
      </c>
      <c r="M661" s="42">
        <v>0</v>
      </c>
    </row>
    <row r="662" spans="1:13" x14ac:dyDescent="0.2">
      <c r="A662">
        <v>2011</v>
      </c>
      <c r="B662" t="s">
        <v>81</v>
      </c>
      <c r="C662">
        <v>2013</v>
      </c>
      <c r="D662">
        <v>3</v>
      </c>
      <c r="E662">
        <v>11</v>
      </c>
      <c r="F662" t="s">
        <v>15</v>
      </c>
      <c r="G662" s="42">
        <v>0</v>
      </c>
      <c r="H662" s="42">
        <v>0</v>
      </c>
      <c r="I662" s="42">
        <v>168.06559999999999</v>
      </c>
      <c r="J662" s="42">
        <v>168.06559999999999</v>
      </c>
      <c r="K662" s="42">
        <v>0</v>
      </c>
      <c r="L662" s="42">
        <v>0</v>
      </c>
      <c r="M662" s="42">
        <v>127.990750148782</v>
      </c>
    </row>
    <row r="663" spans="1:13" x14ac:dyDescent="0.2">
      <c r="A663">
        <v>2009</v>
      </c>
      <c r="B663" t="s">
        <v>81</v>
      </c>
      <c r="C663">
        <v>2013</v>
      </c>
      <c r="D663">
        <v>3</v>
      </c>
      <c r="E663">
        <v>19</v>
      </c>
      <c r="F663" t="s">
        <v>12</v>
      </c>
      <c r="G663" s="42">
        <v>38.76</v>
      </c>
      <c r="H663" s="42">
        <v>0</v>
      </c>
      <c r="I663" s="42">
        <v>112.01</v>
      </c>
      <c r="J663" s="42">
        <v>112.01</v>
      </c>
      <c r="K663" s="42">
        <v>38.76</v>
      </c>
      <c r="L663" s="42">
        <v>0</v>
      </c>
      <c r="M663" s="42">
        <v>112.01</v>
      </c>
    </row>
    <row r="664" spans="1:13" x14ac:dyDescent="0.2">
      <c r="A664">
        <v>2012</v>
      </c>
      <c r="B664" t="s">
        <v>81</v>
      </c>
      <c r="C664">
        <v>2013</v>
      </c>
      <c r="D664">
        <v>3</v>
      </c>
      <c r="E664">
        <v>7</v>
      </c>
      <c r="F664" t="s">
        <v>11</v>
      </c>
      <c r="G664" s="42">
        <v>13298.342000000001</v>
      </c>
      <c r="H664" s="42">
        <v>0</v>
      </c>
      <c r="I664" s="42">
        <v>0</v>
      </c>
      <c r="J664" s="42">
        <v>0</v>
      </c>
      <c r="K664" s="42">
        <v>14806.164561432401</v>
      </c>
      <c r="L664" s="42">
        <v>0</v>
      </c>
      <c r="M664" s="42">
        <v>0</v>
      </c>
    </row>
    <row r="665" spans="1:13" x14ac:dyDescent="0.2">
      <c r="A665">
        <v>2012</v>
      </c>
      <c r="B665" t="s">
        <v>81</v>
      </c>
      <c r="C665">
        <v>2013</v>
      </c>
      <c r="D665">
        <v>3</v>
      </c>
      <c r="E665">
        <v>7</v>
      </c>
      <c r="F665" t="s">
        <v>15</v>
      </c>
      <c r="G665" s="42">
        <v>591.18200000000002</v>
      </c>
      <c r="H665" s="42">
        <v>0</v>
      </c>
      <c r="I665" s="42">
        <v>2761.23</v>
      </c>
      <c r="J665" s="42">
        <v>2761.23</v>
      </c>
      <c r="K665" s="42">
        <v>450.21603263521598</v>
      </c>
      <c r="L665" s="42">
        <v>0</v>
      </c>
      <c r="M665" s="42">
        <v>2102.8211545570298</v>
      </c>
    </row>
    <row r="666" spans="1:13" x14ac:dyDescent="0.2">
      <c r="A666">
        <v>2013</v>
      </c>
      <c r="B666" t="s">
        <v>81</v>
      </c>
      <c r="C666">
        <v>2013</v>
      </c>
      <c r="D666">
        <v>3</v>
      </c>
      <c r="E666">
        <v>3</v>
      </c>
      <c r="F666" t="s">
        <v>12</v>
      </c>
      <c r="G666" s="42">
        <v>1968571.3470000001</v>
      </c>
      <c r="H666" s="42">
        <v>-61420.112999999998</v>
      </c>
      <c r="I666" s="42">
        <v>-56630.216999999997</v>
      </c>
      <c r="J666" s="42">
        <v>-118050.33</v>
      </c>
      <c r="K666" s="42">
        <v>1968571.3470000001</v>
      </c>
      <c r="L666" s="42">
        <v>-61420.112999999998</v>
      </c>
      <c r="M666" s="42">
        <v>-118050.33</v>
      </c>
    </row>
    <row r="667" spans="1:13" x14ac:dyDescent="0.2">
      <c r="A667">
        <v>2011</v>
      </c>
      <c r="B667" t="s">
        <v>81</v>
      </c>
      <c r="C667">
        <v>2013</v>
      </c>
      <c r="D667">
        <v>3</v>
      </c>
      <c r="E667">
        <v>11</v>
      </c>
      <c r="F667" t="s">
        <v>12</v>
      </c>
      <c r="G667" s="42">
        <v>7123.7359999999999</v>
      </c>
      <c r="H667" s="42">
        <v>-22799.945599999999</v>
      </c>
      <c r="I667" s="42">
        <v>42292.790399999998</v>
      </c>
      <c r="J667" s="42">
        <v>19492.844799999999</v>
      </c>
      <c r="K667" s="42">
        <v>7123.7359999999999</v>
      </c>
      <c r="L667" s="42">
        <v>-22799.945599999999</v>
      </c>
      <c r="M667" s="42">
        <v>19492.844799999999</v>
      </c>
    </row>
    <row r="668" spans="1:13" x14ac:dyDescent="0.2">
      <c r="A668">
        <v>2010</v>
      </c>
      <c r="B668" t="s">
        <v>81</v>
      </c>
      <c r="C668">
        <v>2013</v>
      </c>
      <c r="D668">
        <v>3</v>
      </c>
      <c r="E668">
        <v>15</v>
      </c>
      <c r="F668" t="s">
        <v>11</v>
      </c>
      <c r="G668" s="42">
        <v>-4246.723</v>
      </c>
      <c r="H668" s="42">
        <v>0</v>
      </c>
      <c r="I668" s="42">
        <v>0</v>
      </c>
      <c r="J668" s="42">
        <v>0</v>
      </c>
      <c r="K668" s="42">
        <v>-4728.2345111006898</v>
      </c>
      <c r="L668" s="42">
        <v>0</v>
      </c>
      <c r="M668" s="42">
        <v>0</v>
      </c>
    </row>
    <row r="669" spans="1:13" x14ac:dyDescent="0.2">
      <c r="A669">
        <v>2010</v>
      </c>
      <c r="B669" t="s">
        <v>81</v>
      </c>
      <c r="C669">
        <v>2013</v>
      </c>
      <c r="D669">
        <v>3</v>
      </c>
      <c r="E669">
        <v>15</v>
      </c>
      <c r="F669" t="s">
        <v>13</v>
      </c>
      <c r="G669" s="42">
        <v>7330.2069000000001</v>
      </c>
      <c r="H669" s="42">
        <v>-1658.9434000000001</v>
      </c>
      <c r="I669" s="42">
        <v>14602.9144</v>
      </c>
      <c r="J669" s="42">
        <v>12943.971</v>
      </c>
      <c r="K669" s="42">
        <v>8975.8383508945299</v>
      </c>
      <c r="L669" s="42">
        <v>-2031.3761937174399</v>
      </c>
      <c r="M669" s="42">
        <v>15849.892492757101</v>
      </c>
    </row>
    <row r="670" spans="1:13" x14ac:dyDescent="0.2">
      <c r="A670">
        <v>2012</v>
      </c>
      <c r="B670" t="s">
        <v>81</v>
      </c>
      <c r="C670">
        <v>2013</v>
      </c>
      <c r="D670">
        <v>3</v>
      </c>
      <c r="E670">
        <v>7</v>
      </c>
      <c r="F670" t="s">
        <v>13</v>
      </c>
      <c r="G670" s="42">
        <v>-2078.9319999999998</v>
      </c>
      <c r="H670" s="42">
        <v>-24930.632000000001</v>
      </c>
      <c r="I670" s="42">
        <v>23311.63</v>
      </c>
      <c r="J670" s="42">
        <v>-1619.002</v>
      </c>
      <c r="K670" s="42">
        <v>-2545.6522345231301</v>
      </c>
      <c r="L670" s="42">
        <v>-30527.558890273402</v>
      </c>
      <c r="M670" s="42">
        <v>-1982.4679494073901</v>
      </c>
    </row>
    <row r="671" spans="1:13" x14ac:dyDescent="0.2">
      <c r="A671">
        <v>2013</v>
      </c>
      <c r="B671" t="s">
        <v>81</v>
      </c>
      <c r="C671">
        <v>2013</v>
      </c>
      <c r="D671">
        <v>3</v>
      </c>
      <c r="E671">
        <v>3</v>
      </c>
      <c r="F671" t="s">
        <v>11</v>
      </c>
      <c r="G671" s="42">
        <v>108987.939</v>
      </c>
      <c r="H671" s="42">
        <v>0</v>
      </c>
      <c r="I671" s="42">
        <v>0</v>
      </c>
      <c r="J671" s="42">
        <v>0</v>
      </c>
      <c r="K671" s="42">
        <v>121345.454948094</v>
      </c>
      <c r="L671" s="42">
        <v>0</v>
      </c>
      <c r="M671" s="42">
        <v>0</v>
      </c>
    </row>
    <row r="672" spans="1:13" x14ac:dyDescent="0.2">
      <c r="A672">
        <v>2010</v>
      </c>
      <c r="B672" t="s">
        <v>81</v>
      </c>
      <c r="C672">
        <v>2013</v>
      </c>
      <c r="D672">
        <v>3</v>
      </c>
      <c r="E672">
        <v>15</v>
      </c>
      <c r="F672" t="s">
        <v>12</v>
      </c>
      <c r="G672" s="42">
        <v>14613.119000000001</v>
      </c>
      <c r="H672" s="42">
        <v>-265824.65870000003</v>
      </c>
      <c r="I672" s="42">
        <v>272424.37670000002</v>
      </c>
      <c r="J672" s="42">
        <v>6599.7179999999998</v>
      </c>
      <c r="K672" s="42">
        <v>14613.119000000001</v>
      </c>
      <c r="L672" s="42">
        <v>-265824.65870000003</v>
      </c>
      <c r="M672" s="42">
        <v>6599.7179999999998</v>
      </c>
    </row>
    <row r="673" spans="1:13" x14ac:dyDescent="0.2">
      <c r="A673">
        <v>2010</v>
      </c>
      <c r="B673" t="s">
        <v>82</v>
      </c>
      <c r="C673">
        <v>2013</v>
      </c>
      <c r="D673">
        <v>3</v>
      </c>
      <c r="E673">
        <v>15</v>
      </c>
      <c r="F673" t="s">
        <v>13</v>
      </c>
      <c r="G673" s="42">
        <v>485.15539999999999</v>
      </c>
      <c r="H673" s="42">
        <v>-173067.19130000001</v>
      </c>
      <c r="I673" s="42">
        <v>167348.69510000001</v>
      </c>
      <c r="J673" s="42">
        <v>-5718.4961999999996</v>
      </c>
      <c r="K673" s="42">
        <v>594.07278742208098</v>
      </c>
      <c r="L673" s="42">
        <v>-211920.775790399</v>
      </c>
      <c r="M673" s="42">
        <v>-7002.2985983389699</v>
      </c>
    </row>
    <row r="674" spans="1:13" x14ac:dyDescent="0.2">
      <c r="A674">
        <v>2009</v>
      </c>
      <c r="B674" t="s">
        <v>82</v>
      </c>
      <c r="C674">
        <v>2013</v>
      </c>
      <c r="D674">
        <v>3</v>
      </c>
      <c r="E674">
        <v>19</v>
      </c>
      <c r="F674" t="s">
        <v>11</v>
      </c>
      <c r="G674" s="42">
        <v>14828.415000000001</v>
      </c>
      <c r="H674" s="42">
        <v>-152816.625</v>
      </c>
      <c r="I674" s="42">
        <v>135355.20250000001</v>
      </c>
      <c r="J674" s="42">
        <v>-17461.422500000001</v>
      </c>
      <c r="K674" s="42">
        <v>16509.723744148901</v>
      </c>
      <c r="L674" s="42">
        <v>-170143.62372938701</v>
      </c>
      <c r="M674" s="42">
        <v>-19441.2728302293</v>
      </c>
    </row>
    <row r="675" spans="1:13" x14ac:dyDescent="0.2">
      <c r="A675">
        <v>2013</v>
      </c>
      <c r="B675" t="s">
        <v>82</v>
      </c>
      <c r="C675">
        <v>2013</v>
      </c>
      <c r="D675">
        <v>3</v>
      </c>
      <c r="E675">
        <v>3</v>
      </c>
      <c r="F675" t="s">
        <v>13</v>
      </c>
      <c r="G675" s="42">
        <v>209311.359</v>
      </c>
      <c r="H675" s="42">
        <v>0</v>
      </c>
      <c r="I675" s="42">
        <v>0</v>
      </c>
      <c r="J675" s="42">
        <v>0</v>
      </c>
      <c r="K675" s="42">
        <v>256301.75914817001</v>
      </c>
      <c r="L675" s="42">
        <v>0</v>
      </c>
      <c r="M675" s="42">
        <v>0</v>
      </c>
    </row>
    <row r="676" spans="1:13" x14ac:dyDescent="0.2">
      <c r="A676">
        <v>2011</v>
      </c>
      <c r="B676" t="s">
        <v>82</v>
      </c>
      <c r="C676">
        <v>2013</v>
      </c>
      <c r="D676">
        <v>3</v>
      </c>
      <c r="E676">
        <v>11</v>
      </c>
      <c r="F676" t="s">
        <v>12</v>
      </c>
      <c r="G676" s="42">
        <v>22044.412799999998</v>
      </c>
      <c r="H676" s="42">
        <v>-85406.132800000007</v>
      </c>
      <c r="I676" s="42">
        <v>359351.16</v>
      </c>
      <c r="J676" s="42">
        <v>273945.02720000001</v>
      </c>
      <c r="K676" s="42">
        <v>22044.412799999998</v>
      </c>
      <c r="L676" s="42">
        <v>-85406.132800000007</v>
      </c>
      <c r="M676" s="42">
        <v>273945.02720000001</v>
      </c>
    </row>
    <row r="677" spans="1:13" x14ac:dyDescent="0.2">
      <c r="A677">
        <v>2011</v>
      </c>
      <c r="B677" t="s">
        <v>82</v>
      </c>
      <c r="C677">
        <v>2013</v>
      </c>
      <c r="D677">
        <v>3</v>
      </c>
      <c r="E677">
        <v>11</v>
      </c>
      <c r="F677" t="s">
        <v>15</v>
      </c>
      <c r="G677" s="42">
        <v>873.6336</v>
      </c>
      <c r="H677" s="42">
        <v>-2796.056</v>
      </c>
      <c r="I677" s="42">
        <v>4702.384</v>
      </c>
      <c r="J677" s="42">
        <v>1906.328</v>
      </c>
      <c r="K677" s="42">
        <v>665.31770819954204</v>
      </c>
      <c r="L677" s="42">
        <v>-2129.3429761831198</v>
      </c>
      <c r="M677" s="42">
        <v>1451.76854007975</v>
      </c>
    </row>
    <row r="678" spans="1:13" x14ac:dyDescent="0.2">
      <c r="A678">
        <v>2008</v>
      </c>
      <c r="B678" t="s">
        <v>82</v>
      </c>
      <c r="C678">
        <v>2013</v>
      </c>
      <c r="D678">
        <v>3</v>
      </c>
      <c r="E678">
        <v>23</v>
      </c>
      <c r="F678" t="s">
        <v>12</v>
      </c>
      <c r="G678" s="42">
        <v>328.54199999999997</v>
      </c>
      <c r="H678" s="42">
        <v>-1406.4280000000001</v>
      </c>
      <c r="I678" s="42">
        <v>3828.6019999999999</v>
      </c>
      <c r="J678" s="42">
        <v>2422.174</v>
      </c>
      <c r="K678" s="42">
        <v>328.54199999999997</v>
      </c>
      <c r="L678" s="42">
        <v>-1406.4280000000001</v>
      </c>
      <c r="M678" s="42">
        <v>2422.174</v>
      </c>
    </row>
    <row r="679" spans="1:13" x14ac:dyDescent="0.2">
      <c r="A679">
        <v>2011</v>
      </c>
      <c r="B679" t="s">
        <v>82</v>
      </c>
      <c r="C679">
        <v>2013</v>
      </c>
      <c r="D679">
        <v>3</v>
      </c>
      <c r="E679">
        <v>11</v>
      </c>
      <c r="F679" t="s">
        <v>11</v>
      </c>
      <c r="G679" s="42">
        <v>0</v>
      </c>
      <c r="H679" s="42">
        <v>-215372.8976</v>
      </c>
      <c r="I679" s="42">
        <v>163336.728</v>
      </c>
      <c r="J679" s="42">
        <v>-52036.169600000001</v>
      </c>
      <c r="K679" s="42">
        <v>0</v>
      </c>
      <c r="L679" s="42">
        <v>-239792.792510384</v>
      </c>
      <c r="M679" s="42">
        <v>-57936.251770649702</v>
      </c>
    </row>
    <row r="680" spans="1:13" x14ac:dyDescent="0.2">
      <c r="A680">
        <v>2010</v>
      </c>
      <c r="B680" t="s">
        <v>82</v>
      </c>
      <c r="C680">
        <v>2013</v>
      </c>
      <c r="D680">
        <v>3</v>
      </c>
      <c r="E680">
        <v>15</v>
      </c>
      <c r="F680" t="s">
        <v>12</v>
      </c>
      <c r="G680" s="42">
        <v>68544.800499999998</v>
      </c>
      <c r="H680" s="42">
        <v>-246676.43429999999</v>
      </c>
      <c r="I680" s="42">
        <v>94208.169500000004</v>
      </c>
      <c r="J680" s="42">
        <v>-152468.2648</v>
      </c>
      <c r="K680" s="42">
        <v>68544.800499999998</v>
      </c>
      <c r="L680" s="42">
        <v>-246676.43429999999</v>
      </c>
      <c r="M680" s="42">
        <v>-152468.2648</v>
      </c>
    </row>
    <row r="681" spans="1:13" x14ac:dyDescent="0.2">
      <c r="A681">
        <v>2012</v>
      </c>
      <c r="B681" t="s">
        <v>82</v>
      </c>
      <c r="C681">
        <v>2013</v>
      </c>
      <c r="D681">
        <v>3</v>
      </c>
      <c r="E681">
        <v>7</v>
      </c>
      <c r="F681" t="s">
        <v>12</v>
      </c>
      <c r="G681" s="42">
        <v>41514.264000000003</v>
      </c>
      <c r="H681" s="42">
        <v>-288253.13799999998</v>
      </c>
      <c r="I681" s="42">
        <v>384419.35200000001</v>
      </c>
      <c r="J681" s="42">
        <v>96166.214000000007</v>
      </c>
      <c r="K681" s="42">
        <v>41514.264000000003</v>
      </c>
      <c r="L681" s="42">
        <v>-288253.13799999998</v>
      </c>
      <c r="M681" s="42">
        <v>96166.214000000007</v>
      </c>
    </row>
    <row r="682" spans="1:13" x14ac:dyDescent="0.2">
      <c r="A682">
        <v>2011</v>
      </c>
      <c r="B682" t="s">
        <v>82</v>
      </c>
      <c r="C682">
        <v>2013</v>
      </c>
      <c r="D682">
        <v>3</v>
      </c>
      <c r="E682">
        <v>11</v>
      </c>
      <c r="F682" t="s">
        <v>13</v>
      </c>
      <c r="G682" s="42">
        <v>1460.4351999999999</v>
      </c>
      <c r="H682" s="42">
        <v>-11240.707200000001</v>
      </c>
      <c r="I682" s="42">
        <v>-6735.5119999999997</v>
      </c>
      <c r="J682" s="42">
        <v>-17976.2192</v>
      </c>
      <c r="K682" s="42">
        <v>1788.30290276749</v>
      </c>
      <c r="L682" s="42">
        <v>-13764.245969228499</v>
      </c>
      <c r="M682" s="42">
        <v>-22011.880414923398</v>
      </c>
    </row>
    <row r="683" spans="1:13" x14ac:dyDescent="0.2">
      <c r="A683">
        <v>2013</v>
      </c>
      <c r="B683" t="s">
        <v>82</v>
      </c>
      <c r="C683">
        <v>2013</v>
      </c>
      <c r="D683">
        <v>3</v>
      </c>
      <c r="E683">
        <v>3</v>
      </c>
      <c r="F683" t="s">
        <v>15</v>
      </c>
      <c r="G683" s="42">
        <v>55220.091</v>
      </c>
      <c r="H683" s="42">
        <v>0</v>
      </c>
      <c r="I683" s="42">
        <v>-584404.91399999999</v>
      </c>
      <c r="J683" s="42">
        <v>-584404.91399999999</v>
      </c>
      <c r="K683" s="42">
        <v>42052.989251661202</v>
      </c>
      <c r="L683" s="42">
        <v>0</v>
      </c>
      <c r="M683" s="42">
        <v>-445054.92696598399</v>
      </c>
    </row>
    <row r="684" spans="1:13" x14ac:dyDescent="0.2">
      <c r="A684">
        <v>2012</v>
      </c>
      <c r="B684" t="s">
        <v>82</v>
      </c>
      <c r="C684">
        <v>2013</v>
      </c>
      <c r="D684">
        <v>3</v>
      </c>
      <c r="E684">
        <v>7</v>
      </c>
      <c r="F684" t="s">
        <v>13</v>
      </c>
      <c r="G684" s="42">
        <v>84788.452000000005</v>
      </c>
      <c r="H684" s="42">
        <v>-22096.941999999999</v>
      </c>
      <c r="I684" s="42">
        <v>24689.243999999999</v>
      </c>
      <c r="J684" s="42">
        <v>2592.3020000000001</v>
      </c>
      <c r="K684" s="42">
        <v>103823.459495335</v>
      </c>
      <c r="L684" s="42">
        <v>-27057.705484560302</v>
      </c>
      <c r="M684" s="42">
        <v>3174.2737996523101</v>
      </c>
    </row>
    <row r="685" spans="1:13" x14ac:dyDescent="0.2">
      <c r="A685">
        <v>2013</v>
      </c>
      <c r="B685" t="s">
        <v>82</v>
      </c>
      <c r="C685">
        <v>2013</v>
      </c>
      <c r="D685">
        <v>3</v>
      </c>
      <c r="E685">
        <v>3</v>
      </c>
      <c r="F685" t="s">
        <v>11</v>
      </c>
      <c r="G685" s="42">
        <v>-372.20400000000001</v>
      </c>
      <c r="H685" s="42">
        <v>0</v>
      </c>
      <c r="I685" s="42">
        <v>0</v>
      </c>
      <c r="J685" s="42">
        <v>0</v>
      </c>
      <c r="K685" s="42">
        <v>-414.406072157219</v>
      </c>
      <c r="L685" s="42">
        <v>0</v>
      </c>
      <c r="M685" s="42">
        <v>0</v>
      </c>
    </row>
    <row r="686" spans="1:13" x14ac:dyDescent="0.2">
      <c r="A686">
        <v>2010</v>
      </c>
      <c r="B686" t="s">
        <v>82</v>
      </c>
      <c r="C686">
        <v>2013</v>
      </c>
      <c r="D686">
        <v>3</v>
      </c>
      <c r="E686">
        <v>15</v>
      </c>
      <c r="F686" t="s">
        <v>11</v>
      </c>
      <c r="G686" s="42">
        <v>0</v>
      </c>
      <c r="H686" s="42">
        <v>-719.14840000000004</v>
      </c>
      <c r="I686" s="42">
        <v>584.81280000000004</v>
      </c>
      <c r="J686" s="42">
        <v>-134.3356</v>
      </c>
      <c r="K686" s="42">
        <v>0</v>
      </c>
      <c r="L686" s="42">
        <v>-800.68850346086799</v>
      </c>
      <c r="M686" s="42">
        <v>-149.567141532287</v>
      </c>
    </row>
    <row r="687" spans="1:13" x14ac:dyDescent="0.2">
      <c r="A687">
        <v>2012</v>
      </c>
      <c r="B687" t="s">
        <v>82</v>
      </c>
      <c r="C687">
        <v>2013</v>
      </c>
      <c r="D687">
        <v>3</v>
      </c>
      <c r="E687">
        <v>7</v>
      </c>
      <c r="F687" t="s">
        <v>15</v>
      </c>
      <c r="G687" s="42">
        <v>0</v>
      </c>
      <c r="H687" s="42">
        <v>0</v>
      </c>
      <c r="I687" s="42">
        <v>2271.7220000000002</v>
      </c>
      <c r="J687" s="42">
        <v>2271.7220000000002</v>
      </c>
      <c r="K687" s="42">
        <v>0</v>
      </c>
      <c r="L687" s="42">
        <v>0</v>
      </c>
      <c r="M687" s="42">
        <v>1730.03519405215</v>
      </c>
    </row>
    <row r="688" spans="1:13" x14ac:dyDescent="0.2">
      <c r="A688">
        <v>2013</v>
      </c>
      <c r="B688" t="s">
        <v>82</v>
      </c>
      <c r="C688">
        <v>2013</v>
      </c>
      <c r="D688">
        <v>3</v>
      </c>
      <c r="E688">
        <v>3</v>
      </c>
      <c r="F688" t="s">
        <v>12</v>
      </c>
      <c r="G688" s="42">
        <v>2459588.727</v>
      </c>
      <c r="H688" s="42">
        <v>-87232.721999999994</v>
      </c>
      <c r="I688" s="42">
        <v>-59740.286999999997</v>
      </c>
      <c r="J688" s="42">
        <v>-146973.00899999999</v>
      </c>
      <c r="K688" s="42">
        <v>2459588.727</v>
      </c>
      <c r="L688" s="42">
        <v>-87232.721999999994</v>
      </c>
      <c r="M688" s="42">
        <v>-146973.00899999999</v>
      </c>
    </row>
    <row r="689" spans="1:13" x14ac:dyDescent="0.2">
      <c r="A689">
        <v>2008</v>
      </c>
      <c r="B689" t="s">
        <v>83</v>
      </c>
      <c r="C689">
        <v>2013</v>
      </c>
      <c r="D689">
        <v>3</v>
      </c>
      <c r="E689">
        <v>23</v>
      </c>
      <c r="F689" t="s">
        <v>12</v>
      </c>
      <c r="G689" s="42">
        <v>736.59400000000005</v>
      </c>
      <c r="H689" s="42">
        <v>-4573.4740000000002</v>
      </c>
      <c r="I689" s="42">
        <v>16707.696</v>
      </c>
      <c r="J689" s="42">
        <v>12134.222</v>
      </c>
      <c r="K689" s="42">
        <v>736.59400000000005</v>
      </c>
      <c r="L689" s="42">
        <v>-4573.4740000000002</v>
      </c>
      <c r="M689" s="42">
        <v>12134.222</v>
      </c>
    </row>
    <row r="690" spans="1:13" x14ac:dyDescent="0.2">
      <c r="A690">
        <v>2013</v>
      </c>
      <c r="B690" t="s">
        <v>83</v>
      </c>
      <c r="C690">
        <v>2013</v>
      </c>
      <c r="D690">
        <v>3</v>
      </c>
      <c r="E690">
        <v>3</v>
      </c>
      <c r="F690" t="s">
        <v>12</v>
      </c>
      <c r="G690" s="42">
        <v>2911750.7069999999</v>
      </c>
      <c r="H690" s="42">
        <v>-96012.66</v>
      </c>
      <c r="I690" s="42">
        <v>36215.760000000002</v>
      </c>
      <c r="J690" s="42">
        <v>-59796.9</v>
      </c>
      <c r="K690" s="42">
        <v>2911750.7069999999</v>
      </c>
      <c r="L690" s="42">
        <v>-96012.66</v>
      </c>
      <c r="M690" s="42">
        <v>-59796.9</v>
      </c>
    </row>
    <row r="691" spans="1:13" x14ac:dyDescent="0.2">
      <c r="A691">
        <v>2012</v>
      </c>
      <c r="B691" t="s">
        <v>83</v>
      </c>
      <c r="C691">
        <v>2013</v>
      </c>
      <c r="D691">
        <v>3</v>
      </c>
      <c r="E691">
        <v>7</v>
      </c>
      <c r="F691" t="s">
        <v>15</v>
      </c>
      <c r="G691" s="42">
        <v>6127.92</v>
      </c>
      <c r="H691" s="42">
        <v>0</v>
      </c>
      <c r="I691" s="42">
        <v>1710.116</v>
      </c>
      <c r="J691" s="42">
        <v>1710.116</v>
      </c>
      <c r="K691" s="42">
        <v>4666.7317859914401</v>
      </c>
      <c r="L691" s="42">
        <v>0</v>
      </c>
      <c r="M691" s="42">
        <v>1302.34283328316</v>
      </c>
    </row>
    <row r="692" spans="1:13" x14ac:dyDescent="0.2">
      <c r="A692">
        <v>2008</v>
      </c>
      <c r="B692" t="s">
        <v>83</v>
      </c>
      <c r="C692">
        <v>2013</v>
      </c>
      <c r="D692">
        <v>3</v>
      </c>
      <c r="E692">
        <v>23</v>
      </c>
      <c r="F692" t="s">
        <v>11</v>
      </c>
      <c r="G692" s="42">
        <v>0</v>
      </c>
      <c r="H692" s="42">
        <v>-35.851999999999997</v>
      </c>
      <c r="I692" s="42">
        <v>321.16199999999998</v>
      </c>
      <c r="J692" s="42">
        <v>285.31</v>
      </c>
      <c r="K692" s="42">
        <v>0</v>
      </c>
      <c r="L692" s="42">
        <v>-39.917052205190203</v>
      </c>
      <c r="M692" s="42">
        <v>317.65966095790498</v>
      </c>
    </row>
    <row r="693" spans="1:13" x14ac:dyDescent="0.2">
      <c r="A693">
        <v>2011</v>
      </c>
      <c r="B693" t="s">
        <v>83</v>
      </c>
      <c r="C693">
        <v>2013</v>
      </c>
      <c r="D693">
        <v>3</v>
      </c>
      <c r="E693">
        <v>11</v>
      </c>
      <c r="F693" t="s">
        <v>12</v>
      </c>
      <c r="G693" s="42">
        <v>12396.251200000001</v>
      </c>
      <c r="H693" s="42">
        <v>-32703.664000000001</v>
      </c>
      <c r="I693" s="42">
        <v>28640.952000000001</v>
      </c>
      <c r="J693" s="42">
        <v>-4062.712</v>
      </c>
      <c r="K693" s="42">
        <v>12396.251200000001</v>
      </c>
      <c r="L693" s="42">
        <v>-32703.664000000001</v>
      </c>
      <c r="M693" s="42">
        <v>-4062.712</v>
      </c>
    </row>
    <row r="694" spans="1:13" x14ac:dyDescent="0.2">
      <c r="A694">
        <v>2010</v>
      </c>
      <c r="B694" t="s">
        <v>83</v>
      </c>
      <c r="C694">
        <v>2013</v>
      </c>
      <c r="D694">
        <v>3</v>
      </c>
      <c r="E694">
        <v>15</v>
      </c>
      <c r="F694" t="s">
        <v>11</v>
      </c>
      <c r="G694" s="42">
        <v>5121.9737999999998</v>
      </c>
      <c r="H694" s="42">
        <v>-12901.8254</v>
      </c>
      <c r="I694" s="42">
        <v>19932.344799999999</v>
      </c>
      <c r="J694" s="42">
        <v>7030.5194000000001</v>
      </c>
      <c r="K694" s="42">
        <v>5702.7249684317903</v>
      </c>
      <c r="L694" s="42">
        <v>-14364.6892233083</v>
      </c>
      <c r="M694" s="42">
        <v>7827.6695838280402</v>
      </c>
    </row>
    <row r="695" spans="1:13" x14ac:dyDescent="0.2">
      <c r="A695">
        <v>2010</v>
      </c>
      <c r="B695" t="s">
        <v>83</v>
      </c>
      <c r="C695">
        <v>2013</v>
      </c>
      <c r="D695">
        <v>3</v>
      </c>
      <c r="E695">
        <v>15</v>
      </c>
      <c r="F695" t="s">
        <v>13</v>
      </c>
      <c r="G695" s="42">
        <v>7458.3015999999998</v>
      </c>
      <c r="H695" s="42">
        <v>-1423.6104</v>
      </c>
      <c r="I695" s="42">
        <v>-2750.9535999999998</v>
      </c>
      <c r="J695" s="42">
        <v>-4174.5640000000003</v>
      </c>
      <c r="K695" s="42">
        <v>9132.6903110767598</v>
      </c>
      <c r="L695" s="42">
        <v>-1743.2109351582201</v>
      </c>
      <c r="M695" s="42">
        <v>-5111.7536190504597</v>
      </c>
    </row>
    <row r="696" spans="1:13" x14ac:dyDescent="0.2">
      <c r="A696">
        <v>2010</v>
      </c>
      <c r="B696" t="s">
        <v>83</v>
      </c>
      <c r="C696">
        <v>2013</v>
      </c>
      <c r="D696">
        <v>3</v>
      </c>
      <c r="E696">
        <v>15</v>
      </c>
      <c r="F696" t="s">
        <v>12</v>
      </c>
      <c r="G696" s="42">
        <v>92653.736399999994</v>
      </c>
      <c r="H696" s="42">
        <v>-467533.57309999998</v>
      </c>
      <c r="I696" s="42">
        <v>314247.8922</v>
      </c>
      <c r="J696" s="42">
        <v>-153285.68090000001</v>
      </c>
      <c r="K696" s="42">
        <v>92653.736399999994</v>
      </c>
      <c r="L696" s="42">
        <v>-467533.57309999998</v>
      </c>
      <c r="M696" s="42">
        <v>-153285.68090000001</v>
      </c>
    </row>
    <row r="697" spans="1:13" x14ac:dyDescent="0.2">
      <c r="A697">
        <v>2013</v>
      </c>
      <c r="B697" t="s">
        <v>83</v>
      </c>
      <c r="C697">
        <v>2013</v>
      </c>
      <c r="D697">
        <v>3</v>
      </c>
      <c r="E697">
        <v>3</v>
      </c>
      <c r="F697" t="s">
        <v>11</v>
      </c>
      <c r="G697" s="42">
        <v>21853.239000000001</v>
      </c>
      <c r="H697" s="42">
        <v>-195700.66200000001</v>
      </c>
      <c r="I697" s="42">
        <v>-479299.33799999999</v>
      </c>
      <c r="J697" s="42">
        <v>-675000</v>
      </c>
      <c r="K697" s="42">
        <v>24331.052159307699</v>
      </c>
      <c r="L697" s="42">
        <v>-217890.03519034601</v>
      </c>
      <c r="M697" s="42">
        <v>-751534.37014680996</v>
      </c>
    </row>
    <row r="698" spans="1:13" x14ac:dyDescent="0.2">
      <c r="A698">
        <v>2012</v>
      </c>
      <c r="B698" t="s">
        <v>83</v>
      </c>
      <c r="C698">
        <v>2013</v>
      </c>
      <c r="D698">
        <v>3</v>
      </c>
      <c r="E698">
        <v>7</v>
      </c>
      <c r="F698" t="s">
        <v>13</v>
      </c>
      <c r="G698" s="42">
        <v>6743.48</v>
      </c>
      <c r="H698" s="42">
        <v>-14782.876</v>
      </c>
      <c r="I698" s="42">
        <v>10454.012000000001</v>
      </c>
      <c r="J698" s="42">
        <v>-4328.8639999999996</v>
      </c>
      <c r="K698" s="42">
        <v>8257.3912616968901</v>
      </c>
      <c r="L698" s="42">
        <v>-18101.6316657198</v>
      </c>
      <c r="M698" s="42">
        <v>-5300.6939690892896</v>
      </c>
    </row>
    <row r="699" spans="1:13" x14ac:dyDescent="0.2">
      <c r="A699">
        <v>2011</v>
      </c>
      <c r="B699" t="s">
        <v>83</v>
      </c>
      <c r="C699">
        <v>2013</v>
      </c>
      <c r="D699">
        <v>3</v>
      </c>
      <c r="E699">
        <v>11</v>
      </c>
      <c r="F699" t="s">
        <v>11</v>
      </c>
      <c r="G699" s="42">
        <v>3274.5567999999998</v>
      </c>
      <c r="H699" s="42">
        <v>-10653.8352</v>
      </c>
      <c r="I699" s="42">
        <v>12802.163200000001</v>
      </c>
      <c r="J699" s="42">
        <v>2148.328</v>
      </c>
      <c r="K699" s="42">
        <v>3645.8399736265901</v>
      </c>
      <c r="L699" s="42">
        <v>-11861.812335822</v>
      </c>
      <c r="M699" s="42">
        <v>2391.91456347963</v>
      </c>
    </row>
    <row r="700" spans="1:13" x14ac:dyDescent="0.2">
      <c r="A700">
        <v>2011</v>
      </c>
      <c r="B700" t="s">
        <v>83</v>
      </c>
      <c r="C700">
        <v>2013</v>
      </c>
      <c r="D700">
        <v>3</v>
      </c>
      <c r="E700">
        <v>11</v>
      </c>
      <c r="F700" t="s">
        <v>13</v>
      </c>
      <c r="G700" s="42">
        <v>1334.7103999999999</v>
      </c>
      <c r="H700" s="42">
        <v>-10202.091200000001</v>
      </c>
      <c r="I700" s="42">
        <v>9758.848</v>
      </c>
      <c r="J700" s="42">
        <v>-443.2432</v>
      </c>
      <c r="K700" s="42">
        <v>1634.3528851358501</v>
      </c>
      <c r="L700" s="42">
        <v>-12492.460676967199</v>
      </c>
      <c r="M700" s="42">
        <v>-542.75129851153497</v>
      </c>
    </row>
    <row r="701" spans="1:13" x14ac:dyDescent="0.2">
      <c r="A701">
        <v>2013</v>
      </c>
      <c r="B701" t="s">
        <v>83</v>
      </c>
      <c r="C701">
        <v>2013</v>
      </c>
      <c r="D701">
        <v>3</v>
      </c>
      <c r="E701">
        <v>3</v>
      </c>
      <c r="F701" t="s">
        <v>15</v>
      </c>
      <c r="G701" s="42">
        <v>221590.46100000001</v>
      </c>
      <c r="H701" s="42">
        <v>0</v>
      </c>
      <c r="I701" s="42">
        <v>-168718.935</v>
      </c>
      <c r="J701" s="42">
        <v>-168718.935</v>
      </c>
      <c r="K701" s="42">
        <v>168752.73303522199</v>
      </c>
      <c r="L701" s="42">
        <v>0</v>
      </c>
      <c r="M701" s="42">
        <v>-128488.29894370701</v>
      </c>
    </row>
    <row r="702" spans="1:13" x14ac:dyDescent="0.2">
      <c r="A702">
        <v>2009</v>
      </c>
      <c r="B702" t="s">
        <v>83</v>
      </c>
      <c r="C702">
        <v>2013</v>
      </c>
      <c r="D702">
        <v>3</v>
      </c>
      <c r="E702">
        <v>19</v>
      </c>
      <c r="F702" t="s">
        <v>11</v>
      </c>
      <c r="G702" s="42">
        <v>467.71499999999997</v>
      </c>
      <c r="H702" s="42">
        <v>-4820.13</v>
      </c>
      <c r="I702" s="42">
        <v>32329.947499999998</v>
      </c>
      <c r="J702" s="42">
        <v>27509.817500000001</v>
      </c>
      <c r="K702" s="42">
        <v>520.74651545661504</v>
      </c>
      <c r="L702" s="42">
        <v>-5366.6568349270201</v>
      </c>
      <c r="M702" s="42">
        <v>30628.997581801701</v>
      </c>
    </row>
    <row r="703" spans="1:13" x14ac:dyDescent="0.2">
      <c r="A703">
        <v>2012</v>
      </c>
      <c r="B703" t="s">
        <v>83</v>
      </c>
      <c r="C703">
        <v>2013</v>
      </c>
      <c r="D703">
        <v>3</v>
      </c>
      <c r="E703">
        <v>7</v>
      </c>
      <c r="F703" t="s">
        <v>12</v>
      </c>
      <c r="G703" s="42">
        <v>46950.065999999999</v>
      </c>
      <c r="H703" s="42">
        <v>-252476.166</v>
      </c>
      <c r="I703" s="42">
        <v>138043.29999999999</v>
      </c>
      <c r="J703" s="42">
        <v>-114432.86599999999</v>
      </c>
      <c r="K703" s="42">
        <v>46950.065999999999</v>
      </c>
      <c r="L703" s="42">
        <v>-252476.166</v>
      </c>
      <c r="M703" s="42">
        <v>-114432.86599999999</v>
      </c>
    </row>
    <row r="704" spans="1:13" x14ac:dyDescent="0.2">
      <c r="A704">
        <v>2013</v>
      </c>
      <c r="B704" t="s">
        <v>83</v>
      </c>
      <c r="C704">
        <v>2013</v>
      </c>
      <c r="D704">
        <v>3</v>
      </c>
      <c r="E704">
        <v>3</v>
      </c>
      <c r="F704" t="s">
        <v>13</v>
      </c>
      <c r="G704" s="42">
        <v>-60.350999999999999</v>
      </c>
      <c r="H704" s="42">
        <v>0</v>
      </c>
      <c r="I704" s="42">
        <v>0</v>
      </c>
      <c r="J704" s="42">
        <v>0</v>
      </c>
      <c r="K704" s="42">
        <v>-73.899799515186402</v>
      </c>
      <c r="L704" s="42">
        <v>0</v>
      </c>
      <c r="M704" s="42">
        <v>0</v>
      </c>
    </row>
    <row r="705" spans="1:13" x14ac:dyDescent="0.2">
      <c r="A705">
        <v>2011</v>
      </c>
      <c r="B705" t="s">
        <v>83</v>
      </c>
      <c r="C705">
        <v>2013</v>
      </c>
      <c r="D705">
        <v>3</v>
      </c>
      <c r="E705">
        <v>11</v>
      </c>
      <c r="F705" t="s">
        <v>15</v>
      </c>
      <c r="G705" s="42">
        <v>72.8048</v>
      </c>
      <c r="H705" s="42">
        <v>-233.0128</v>
      </c>
      <c r="I705" s="42">
        <v>2086.1120000000001</v>
      </c>
      <c r="J705" s="42">
        <v>1853.0992000000001</v>
      </c>
      <c r="K705" s="42">
        <v>55.444665454632201</v>
      </c>
      <c r="L705" s="42">
        <v>-177.45144197425299</v>
      </c>
      <c r="M705" s="42">
        <v>1411.23202313922</v>
      </c>
    </row>
    <row r="706" spans="1:13" x14ac:dyDescent="0.2">
      <c r="A706">
        <v>2012</v>
      </c>
      <c r="B706" t="s">
        <v>83</v>
      </c>
      <c r="C706">
        <v>2013</v>
      </c>
      <c r="D706">
        <v>3</v>
      </c>
      <c r="E706">
        <v>7</v>
      </c>
      <c r="F706" t="s">
        <v>11</v>
      </c>
      <c r="G706" s="42">
        <v>1740.4639999999999</v>
      </c>
      <c r="H706" s="42">
        <v>0</v>
      </c>
      <c r="I706" s="42">
        <v>0</v>
      </c>
      <c r="J706" s="42">
        <v>0</v>
      </c>
      <c r="K706" s="42">
        <v>1937.8052088936199</v>
      </c>
      <c r="L706" s="42">
        <v>0</v>
      </c>
      <c r="M706" s="42">
        <v>0</v>
      </c>
    </row>
    <row r="707" spans="1:13" x14ac:dyDescent="0.2">
      <c r="A707">
        <v>2008</v>
      </c>
      <c r="B707" t="s">
        <v>83</v>
      </c>
      <c r="C707">
        <v>2013</v>
      </c>
      <c r="D707">
        <v>3</v>
      </c>
      <c r="E707">
        <v>23</v>
      </c>
      <c r="F707" t="s">
        <v>13</v>
      </c>
      <c r="G707" s="42">
        <v>0</v>
      </c>
      <c r="H707" s="42">
        <v>-18.832000000000001</v>
      </c>
      <c r="I707" s="42">
        <v>15.598000000000001</v>
      </c>
      <c r="J707" s="42">
        <v>-3.234</v>
      </c>
      <c r="K707" s="42">
        <v>0</v>
      </c>
      <c r="L707" s="42">
        <v>-23.059784004738699</v>
      </c>
      <c r="M707" s="42">
        <v>-3.9600330008137901</v>
      </c>
    </row>
    <row r="708" spans="1:13" x14ac:dyDescent="0.2">
      <c r="A708">
        <v>2010</v>
      </c>
      <c r="B708" t="s">
        <v>84</v>
      </c>
      <c r="C708">
        <v>2013</v>
      </c>
      <c r="D708">
        <v>3</v>
      </c>
      <c r="E708">
        <v>15</v>
      </c>
      <c r="F708" t="s">
        <v>11</v>
      </c>
      <c r="G708" s="42">
        <v>627.35599999999999</v>
      </c>
      <c r="H708" s="42">
        <v>5626.0666000000001</v>
      </c>
      <c r="I708" s="42">
        <v>5200.2174999999997</v>
      </c>
      <c r="J708" s="42">
        <v>10826.284100000001</v>
      </c>
      <c r="K708" s="42">
        <v>698.48829084121803</v>
      </c>
      <c r="L708" s="42">
        <v>6263.9739535333401</v>
      </c>
      <c r="M708" s="42">
        <v>12053.8142253687</v>
      </c>
    </row>
    <row r="709" spans="1:13" x14ac:dyDescent="0.2">
      <c r="A709">
        <v>2013</v>
      </c>
      <c r="B709" t="s">
        <v>84</v>
      </c>
      <c r="C709">
        <v>2013</v>
      </c>
      <c r="D709">
        <v>3</v>
      </c>
      <c r="E709">
        <v>3</v>
      </c>
      <c r="F709" t="s">
        <v>11</v>
      </c>
      <c r="G709" s="42">
        <v>14253.465</v>
      </c>
      <c r="H709" s="42">
        <v>0</v>
      </c>
      <c r="I709" s="42">
        <v>0</v>
      </c>
      <c r="J709" s="42">
        <v>0</v>
      </c>
      <c r="K709" s="42">
        <v>15869.583468421601</v>
      </c>
      <c r="L709" s="42">
        <v>0</v>
      </c>
      <c r="M709" s="42">
        <v>0</v>
      </c>
    </row>
    <row r="710" spans="1:13" x14ac:dyDescent="0.2">
      <c r="A710">
        <v>2010</v>
      </c>
      <c r="B710" t="s">
        <v>84</v>
      </c>
      <c r="C710">
        <v>2013</v>
      </c>
      <c r="D710">
        <v>3</v>
      </c>
      <c r="E710">
        <v>15</v>
      </c>
      <c r="F710" t="s">
        <v>15</v>
      </c>
      <c r="G710" s="42">
        <v>-653.43079999999998</v>
      </c>
      <c r="H710" s="42">
        <v>0</v>
      </c>
      <c r="I710" s="42">
        <v>0</v>
      </c>
      <c r="J710" s="42">
        <v>0</v>
      </c>
      <c r="K710" s="42">
        <v>-497.621751639352</v>
      </c>
      <c r="L710" s="42">
        <v>0</v>
      </c>
      <c r="M710" s="42">
        <v>0</v>
      </c>
    </row>
    <row r="711" spans="1:13" x14ac:dyDescent="0.2">
      <c r="A711">
        <v>2012</v>
      </c>
      <c r="B711" t="s">
        <v>84</v>
      </c>
      <c r="C711">
        <v>2013</v>
      </c>
      <c r="D711">
        <v>3</v>
      </c>
      <c r="E711">
        <v>7</v>
      </c>
      <c r="F711" t="s">
        <v>13</v>
      </c>
      <c r="G711" s="42">
        <v>29762.673999999999</v>
      </c>
      <c r="H711" s="42">
        <v>-5985.0959999999995</v>
      </c>
      <c r="I711" s="42">
        <v>4233.59</v>
      </c>
      <c r="J711" s="42">
        <v>-1751.5060000000001</v>
      </c>
      <c r="K711" s="42">
        <v>36444.3943204893</v>
      </c>
      <c r="L711" s="42">
        <v>-7328.7500535060499</v>
      </c>
      <c r="M711" s="42">
        <v>-2144.7190974407299</v>
      </c>
    </row>
    <row r="712" spans="1:13" x14ac:dyDescent="0.2">
      <c r="A712">
        <v>2012</v>
      </c>
      <c r="B712" t="s">
        <v>84</v>
      </c>
      <c r="C712">
        <v>2013</v>
      </c>
      <c r="D712">
        <v>3</v>
      </c>
      <c r="E712">
        <v>7</v>
      </c>
      <c r="F712" t="s">
        <v>15</v>
      </c>
      <c r="G712" s="42">
        <v>0</v>
      </c>
      <c r="H712" s="42">
        <v>-7644.1059999999998</v>
      </c>
      <c r="I712" s="42">
        <v>10322.121999999999</v>
      </c>
      <c r="J712" s="42">
        <v>2678.0160000000001</v>
      </c>
      <c r="K712" s="42">
        <v>0</v>
      </c>
      <c r="L712" s="42">
        <v>-5821.3867749069695</v>
      </c>
      <c r="M712" s="42">
        <v>2039.44933853471</v>
      </c>
    </row>
    <row r="713" spans="1:13" x14ac:dyDescent="0.2">
      <c r="A713">
        <v>2009</v>
      </c>
      <c r="B713" t="s">
        <v>84</v>
      </c>
      <c r="C713">
        <v>2013</v>
      </c>
      <c r="D713">
        <v>3</v>
      </c>
      <c r="E713">
        <v>19</v>
      </c>
      <c r="F713" t="s">
        <v>12</v>
      </c>
      <c r="G713" s="42">
        <v>19.420000000000002</v>
      </c>
      <c r="H713" s="42">
        <v>-116.58750000000001</v>
      </c>
      <c r="I713" s="42">
        <v>67.077500000000001</v>
      </c>
      <c r="J713" s="42">
        <v>-49.51</v>
      </c>
      <c r="K713" s="42">
        <v>19.420000000000002</v>
      </c>
      <c r="L713" s="42">
        <v>-116.58750000000001</v>
      </c>
      <c r="M713" s="42">
        <v>-49.51</v>
      </c>
    </row>
    <row r="714" spans="1:13" x14ac:dyDescent="0.2">
      <c r="A714">
        <v>2013</v>
      </c>
      <c r="B714" t="s">
        <v>84</v>
      </c>
      <c r="C714">
        <v>2013</v>
      </c>
      <c r="D714">
        <v>3</v>
      </c>
      <c r="E714">
        <v>3</v>
      </c>
      <c r="F714" t="s">
        <v>12</v>
      </c>
      <c r="G714" s="42">
        <v>90745.422000000006</v>
      </c>
      <c r="H714" s="42">
        <v>-548054.26800000004</v>
      </c>
      <c r="I714" s="42">
        <v>31078.272000000001</v>
      </c>
      <c r="J714" s="42">
        <v>-516975.99599999998</v>
      </c>
      <c r="K714" s="42">
        <v>90745.422000000006</v>
      </c>
      <c r="L714" s="42">
        <v>-548054.26800000004</v>
      </c>
      <c r="M714" s="42">
        <v>-516975.99599999998</v>
      </c>
    </row>
    <row r="715" spans="1:13" x14ac:dyDescent="0.2">
      <c r="A715">
        <v>2008</v>
      </c>
      <c r="B715" t="s">
        <v>84</v>
      </c>
      <c r="C715">
        <v>2013</v>
      </c>
      <c r="D715">
        <v>3</v>
      </c>
      <c r="E715">
        <v>23</v>
      </c>
      <c r="F715" t="s">
        <v>12</v>
      </c>
      <c r="G715" s="42">
        <v>537.65800000000002</v>
      </c>
      <c r="H715" s="42">
        <v>-9842.4979999999996</v>
      </c>
      <c r="I715" s="42">
        <v>1535.402</v>
      </c>
      <c r="J715" s="42">
        <v>-8307.0959999999995</v>
      </c>
      <c r="K715" s="42">
        <v>537.65800000000002</v>
      </c>
      <c r="L715" s="42">
        <v>-9842.4979999999996</v>
      </c>
      <c r="M715" s="42">
        <v>-8307.0959999999995</v>
      </c>
    </row>
    <row r="716" spans="1:13" x14ac:dyDescent="0.2">
      <c r="A716">
        <v>2011</v>
      </c>
      <c r="B716" t="s">
        <v>84</v>
      </c>
      <c r="C716">
        <v>2013</v>
      </c>
      <c r="D716">
        <v>3</v>
      </c>
      <c r="E716">
        <v>11</v>
      </c>
      <c r="F716" t="s">
        <v>11</v>
      </c>
      <c r="G716" s="42">
        <v>647.97760000000005</v>
      </c>
      <c r="H716" s="42">
        <v>-69940.246400000004</v>
      </c>
      <c r="I716" s="42">
        <v>46872.206400000003</v>
      </c>
      <c r="J716" s="42">
        <v>-23068.04</v>
      </c>
      <c r="K716" s="42">
        <v>721.44805553369099</v>
      </c>
      <c r="L716" s="42">
        <v>-77870.368927609903</v>
      </c>
      <c r="M716" s="42">
        <v>-25683.5924621058</v>
      </c>
    </row>
    <row r="717" spans="1:13" x14ac:dyDescent="0.2">
      <c r="A717">
        <v>2011</v>
      </c>
      <c r="B717" t="s">
        <v>84</v>
      </c>
      <c r="C717">
        <v>2013</v>
      </c>
      <c r="D717">
        <v>3</v>
      </c>
      <c r="E717">
        <v>11</v>
      </c>
      <c r="F717" t="s">
        <v>15</v>
      </c>
      <c r="G717" s="42">
        <v>0</v>
      </c>
      <c r="H717" s="42">
        <v>0</v>
      </c>
      <c r="I717" s="42">
        <v>176.94720000000001</v>
      </c>
      <c r="J717" s="42">
        <v>176.94720000000001</v>
      </c>
      <c r="K717" s="42">
        <v>0</v>
      </c>
      <c r="L717" s="42">
        <v>0</v>
      </c>
      <c r="M717" s="42">
        <v>134.75455336919899</v>
      </c>
    </row>
    <row r="718" spans="1:13" x14ac:dyDescent="0.2">
      <c r="A718">
        <v>2011</v>
      </c>
      <c r="B718" t="s">
        <v>84</v>
      </c>
      <c r="C718">
        <v>2013</v>
      </c>
      <c r="D718">
        <v>3</v>
      </c>
      <c r="E718">
        <v>11</v>
      </c>
      <c r="F718" t="s">
        <v>12</v>
      </c>
      <c r="G718" s="42">
        <v>106697.728</v>
      </c>
      <c r="H718" s="42">
        <v>-324215.54560000001</v>
      </c>
      <c r="I718" s="42">
        <v>263045.37439999997</v>
      </c>
      <c r="J718" s="42">
        <v>-61170.171199999997</v>
      </c>
      <c r="K718" s="42">
        <v>106697.728</v>
      </c>
      <c r="L718" s="42">
        <v>-324215.54560000001</v>
      </c>
      <c r="M718" s="42">
        <v>-61170.171199999997</v>
      </c>
    </row>
    <row r="719" spans="1:13" x14ac:dyDescent="0.2">
      <c r="A719">
        <v>2010</v>
      </c>
      <c r="B719" t="s">
        <v>84</v>
      </c>
      <c r="C719">
        <v>2013</v>
      </c>
      <c r="D719">
        <v>3</v>
      </c>
      <c r="E719">
        <v>15</v>
      </c>
      <c r="F719" t="s">
        <v>13</v>
      </c>
      <c r="G719" s="42">
        <v>5102.0955999999996</v>
      </c>
      <c r="H719" s="42">
        <v>-79205.122099999993</v>
      </c>
      <c r="I719" s="42">
        <v>80584.8704</v>
      </c>
      <c r="J719" s="42">
        <v>1379.7483</v>
      </c>
      <c r="K719" s="42">
        <v>6247.5160634838603</v>
      </c>
      <c r="L719" s="42">
        <v>-96986.672031380702</v>
      </c>
      <c r="M719" s="42">
        <v>1689.5017936971899</v>
      </c>
    </row>
    <row r="720" spans="1:13" x14ac:dyDescent="0.2">
      <c r="A720">
        <v>2013</v>
      </c>
      <c r="B720" t="s">
        <v>84</v>
      </c>
      <c r="C720">
        <v>2013</v>
      </c>
      <c r="D720">
        <v>3</v>
      </c>
      <c r="E720">
        <v>3</v>
      </c>
      <c r="F720" t="s">
        <v>13</v>
      </c>
      <c r="G720" s="42">
        <v>54576.879000000001</v>
      </c>
      <c r="H720" s="42">
        <v>0</v>
      </c>
      <c r="I720" s="42">
        <v>0</v>
      </c>
      <c r="J720" s="42">
        <v>0</v>
      </c>
      <c r="K720" s="42">
        <v>66829.388349233399</v>
      </c>
      <c r="L720" s="42">
        <v>0</v>
      </c>
      <c r="M720" s="42">
        <v>0</v>
      </c>
    </row>
    <row r="721" spans="1:13" x14ac:dyDescent="0.2">
      <c r="A721">
        <v>2010</v>
      </c>
      <c r="B721" t="s">
        <v>84</v>
      </c>
      <c r="C721">
        <v>2013</v>
      </c>
      <c r="D721">
        <v>3</v>
      </c>
      <c r="E721">
        <v>15</v>
      </c>
      <c r="F721" t="s">
        <v>12</v>
      </c>
      <c r="G721" s="42">
        <v>21824.06</v>
      </c>
      <c r="H721" s="42">
        <v>-242024.10260000001</v>
      </c>
      <c r="I721" s="42">
        <v>300523.45559999999</v>
      </c>
      <c r="J721" s="42">
        <v>58499.353000000003</v>
      </c>
      <c r="K721" s="42">
        <v>21824.06</v>
      </c>
      <c r="L721" s="42">
        <v>-242024.10260000001</v>
      </c>
      <c r="M721" s="42">
        <v>58499.353000000003</v>
      </c>
    </row>
    <row r="722" spans="1:13" x14ac:dyDescent="0.2">
      <c r="A722">
        <v>2012</v>
      </c>
      <c r="B722" t="s">
        <v>84</v>
      </c>
      <c r="C722">
        <v>2013</v>
      </c>
      <c r="D722">
        <v>3</v>
      </c>
      <c r="E722">
        <v>7</v>
      </c>
      <c r="F722" t="s">
        <v>12</v>
      </c>
      <c r="G722" s="42">
        <v>87771.918000000005</v>
      </c>
      <c r="H722" s="42">
        <v>-207640.98800000001</v>
      </c>
      <c r="I722" s="42">
        <v>119450.56</v>
      </c>
      <c r="J722" s="42">
        <v>-88190.428</v>
      </c>
      <c r="K722" s="42">
        <v>87771.918000000005</v>
      </c>
      <c r="L722" s="42">
        <v>-207640.98800000001</v>
      </c>
      <c r="M722" s="42">
        <v>-88190.428</v>
      </c>
    </row>
    <row r="723" spans="1:13" x14ac:dyDescent="0.2">
      <c r="A723">
        <v>2013</v>
      </c>
      <c r="B723" t="s">
        <v>84</v>
      </c>
      <c r="C723">
        <v>2013</v>
      </c>
      <c r="D723">
        <v>3</v>
      </c>
      <c r="E723">
        <v>3</v>
      </c>
      <c r="F723" t="s">
        <v>15</v>
      </c>
      <c r="G723" s="42">
        <v>31170.876</v>
      </c>
      <c r="H723" s="42">
        <v>-91547.001000000004</v>
      </c>
      <c r="I723" s="42">
        <v>12923.187</v>
      </c>
      <c r="J723" s="42">
        <v>-78623.813999999998</v>
      </c>
      <c r="K723" s="42">
        <v>23738.2534083992</v>
      </c>
      <c r="L723" s="42">
        <v>-69717.832393192206</v>
      </c>
      <c r="M723" s="42">
        <v>-59876.149154962703</v>
      </c>
    </row>
    <row r="724" spans="1:13" x14ac:dyDescent="0.2">
      <c r="A724">
        <v>2012</v>
      </c>
      <c r="B724" t="s">
        <v>84</v>
      </c>
      <c r="C724">
        <v>2013</v>
      </c>
      <c r="D724">
        <v>3</v>
      </c>
      <c r="E724">
        <v>7</v>
      </c>
      <c r="F724" t="s">
        <v>11</v>
      </c>
      <c r="G724" s="42">
        <v>2074.11</v>
      </c>
      <c r="H724" s="42">
        <v>0</v>
      </c>
      <c r="I724" s="42">
        <v>0</v>
      </c>
      <c r="J724" s="42">
        <v>0</v>
      </c>
      <c r="K724" s="42">
        <v>2309.28141105955</v>
      </c>
      <c r="L724" s="42">
        <v>0</v>
      </c>
      <c r="M724" s="42">
        <v>0</v>
      </c>
    </row>
    <row r="725" spans="1:13" x14ac:dyDescent="0.2">
      <c r="A725">
        <v>2011</v>
      </c>
      <c r="B725" t="s">
        <v>84</v>
      </c>
      <c r="C725">
        <v>2013</v>
      </c>
      <c r="D725">
        <v>3</v>
      </c>
      <c r="E725">
        <v>11</v>
      </c>
      <c r="F725" t="s">
        <v>13</v>
      </c>
      <c r="G725" s="42">
        <v>4602.6351999999997</v>
      </c>
      <c r="H725" s="42">
        <v>-762.06240000000003</v>
      </c>
      <c r="I725" s="42">
        <v>484595.43199999997</v>
      </c>
      <c r="J725" s="42">
        <v>483833.36959999998</v>
      </c>
      <c r="K725" s="42">
        <v>5635.9268035581799</v>
      </c>
      <c r="L725" s="42">
        <v>-933.14540899176097</v>
      </c>
      <c r="M725" s="42">
        <v>592453.96119694901</v>
      </c>
    </row>
    <row r="726" spans="1:13" x14ac:dyDescent="0.2">
      <c r="A726">
        <v>2011</v>
      </c>
      <c r="B726" t="s">
        <v>85</v>
      </c>
      <c r="C726">
        <v>2013</v>
      </c>
      <c r="D726">
        <v>4</v>
      </c>
      <c r="E726">
        <v>12</v>
      </c>
      <c r="F726" t="s">
        <v>11</v>
      </c>
      <c r="G726" s="42">
        <v>22092.9696</v>
      </c>
      <c r="H726" s="42">
        <v>-107319.6528</v>
      </c>
      <c r="I726" s="42">
        <v>100475.4656</v>
      </c>
      <c r="J726" s="42">
        <v>-6844.1872000000003</v>
      </c>
      <c r="K726" s="42">
        <v>24597.9644340868</v>
      </c>
      <c r="L726" s="42">
        <v>-119488.01136506999</v>
      </c>
      <c r="M726" s="42">
        <v>-7620.2102466945998</v>
      </c>
    </row>
    <row r="727" spans="1:13" x14ac:dyDescent="0.2">
      <c r="A727">
        <v>2013</v>
      </c>
      <c r="B727" t="s">
        <v>85</v>
      </c>
      <c r="C727">
        <v>2013</v>
      </c>
      <c r="D727">
        <v>4</v>
      </c>
      <c r="E727">
        <v>4</v>
      </c>
      <c r="F727" t="s">
        <v>15</v>
      </c>
      <c r="G727" s="42">
        <v>97346.898000000001</v>
      </c>
      <c r="H727" s="42">
        <v>-359607.31800000003</v>
      </c>
      <c r="I727" s="42">
        <v>179255.508</v>
      </c>
      <c r="J727" s="42">
        <v>-180351.81</v>
      </c>
      <c r="K727" s="42">
        <v>74134.757497530503</v>
      </c>
      <c r="L727" s="42">
        <v>-273859.79278217303</v>
      </c>
      <c r="M727" s="42">
        <v>-137347.34206518499</v>
      </c>
    </row>
    <row r="728" spans="1:13" x14ac:dyDescent="0.2">
      <c r="A728">
        <v>2011</v>
      </c>
      <c r="B728" t="s">
        <v>85</v>
      </c>
      <c r="C728">
        <v>2013</v>
      </c>
      <c r="D728">
        <v>4</v>
      </c>
      <c r="E728">
        <v>12</v>
      </c>
      <c r="F728" t="s">
        <v>13</v>
      </c>
      <c r="G728" s="42">
        <v>855.91359999999997</v>
      </c>
      <c r="H728" s="42">
        <v>-9717.9423999999999</v>
      </c>
      <c r="I728" s="42">
        <v>32984.465600000003</v>
      </c>
      <c r="J728" s="42">
        <v>23266.5232</v>
      </c>
      <c r="K728" s="42">
        <v>1048.06620341537</v>
      </c>
      <c r="L728" s="42">
        <v>-11899.6204712453</v>
      </c>
      <c r="M728" s="42">
        <v>28489.8576642546</v>
      </c>
    </row>
    <row r="729" spans="1:13" x14ac:dyDescent="0.2">
      <c r="A729">
        <v>2012</v>
      </c>
      <c r="B729" t="s">
        <v>85</v>
      </c>
      <c r="C729">
        <v>2013</v>
      </c>
      <c r="D729">
        <v>4</v>
      </c>
      <c r="E729">
        <v>8</v>
      </c>
      <c r="F729" t="s">
        <v>12</v>
      </c>
      <c r="G729" s="42">
        <v>203850.274</v>
      </c>
      <c r="H729" s="42">
        <v>-1003166.378</v>
      </c>
      <c r="I729" s="42">
        <v>336926.44</v>
      </c>
      <c r="J729" s="42">
        <v>-666239.93799999997</v>
      </c>
      <c r="K729" s="42">
        <v>203850.274</v>
      </c>
      <c r="L729" s="42">
        <v>-1003166.378</v>
      </c>
      <c r="M729" s="42">
        <v>-666239.93799999997</v>
      </c>
    </row>
    <row r="730" spans="1:13" x14ac:dyDescent="0.2">
      <c r="A730">
        <v>2009</v>
      </c>
      <c r="B730" t="s">
        <v>85</v>
      </c>
      <c r="C730">
        <v>2013</v>
      </c>
      <c r="D730">
        <v>4</v>
      </c>
      <c r="E730">
        <v>20</v>
      </c>
      <c r="F730" t="s">
        <v>11</v>
      </c>
      <c r="G730" s="42">
        <v>0</v>
      </c>
      <c r="H730" s="42">
        <v>0</v>
      </c>
      <c r="I730" s="42">
        <v>-201.4725</v>
      </c>
      <c r="J730" s="42">
        <v>-201.4725</v>
      </c>
      <c r="K730" s="42">
        <v>0</v>
      </c>
      <c r="L730" s="42">
        <v>0</v>
      </c>
      <c r="M730" s="42">
        <v>-224.31630872504101</v>
      </c>
    </row>
    <row r="731" spans="1:13" x14ac:dyDescent="0.2">
      <c r="A731">
        <v>2011</v>
      </c>
      <c r="B731" t="s">
        <v>85</v>
      </c>
      <c r="C731">
        <v>2013</v>
      </c>
      <c r="D731">
        <v>4</v>
      </c>
      <c r="E731">
        <v>12</v>
      </c>
      <c r="F731" t="s">
        <v>15</v>
      </c>
      <c r="G731" s="42">
        <v>0</v>
      </c>
      <c r="H731" s="42">
        <v>0</v>
      </c>
      <c r="I731" s="42">
        <v>-90.443200000000004</v>
      </c>
      <c r="J731" s="42">
        <v>-90.443200000000004</v>
      </c>
      <c r="K731" s="42">
        <v>0</v>
      </c>
      <c r="L731" s="42">
        <v>0</v>
      </c>
      <c r="M731" s="42">
        <v>-68.877230164032994</v>
      </c>
    </row>
    <row r="732" spans="1:13" x14ac:dyDescent="0.2">
      <c r="A732">
        <v>2013</v>
      </c>
      <c r="B732" t="s">
        <v>85</v>
      </c>
      <c r="C732">
        <v>2013</v>
      </c>
      <c r="D732">
        <v>4</v>
      </c>
      <c r="E732">
        <v>4</v>
      </c>
      <c r="F732" t="s">
        <v>13</v>
      </c>
      <c r="G732" s="42">
        <v>0</v>
      </c>
      <c r="H732" s="42">
        <v>0</v>
      </c>
      <c r="I732" s="42">
        <v>-34942.641000000003</v>
      </c>
      <c r="J732" s="42">
        <v>-34942.641000000003</v>
      </c>
      <c r="K732" s="42">
        <v>0</v>
      </c>
      <c r="L732" s="42">
        <v>0</v>
      </c>
      <c r="M732" s="42">
        <v>-42787.2639132927</v>
      </c>
    </row>
    <row r="733" spans="1:13" x14ac:dyDescent="0.2">
      <c r="A733">
        <v>2009</v>
      </c>
      <c r="B733" t="s">
        <v>85</v>
      </c>
      <c r="C733">
        <v>2013</v>
      </c>
      <c r="D733">
        <v>4</v>
      </c>
      <c r="E733">
        <v>20</v>
      </c>
      <c r="F733" t="s">
        <v>12</v>
      </c>
      <c r="G733" s="42">
        <v>1677.4275</v>
      </c>
      <c r="H733" s="42">
        <v>0</v>
      </c>
      <c r="I733" s="42">
        <v>0</v>
      </c>
      <c r="J733" s="42">
        <v>0</v>
      </c>
      <c r="K733" s="42">
        <v>1677.4275</v>
      </c>
      <c r="L733" s="42">
        <v>0</v>
      </c>
      <c r="M733" s="42">
        <v>0</v>
      </c>
    </row>
    <row r="734" spans="1:13" x14ac:dyDescent="0.2">
      <c r="A734">
        <v>2008</v>
      </c>
      <c r="B734" t="s">
        <v>85</v>
      </c>
      <c r="C734">
        <v>2013</v>
      </c>
      <c r="D734">
        <v>4</v>
      </c>
      <c r="E734">
        <v>24</v>
      </c>
      <c r="F734" t="s">
        <v>12</v>
      </c>
      <c r="G734" s="42">
        <v>38.508000000000003</v>
      </c>
      <c r="H734" s="42">
        <v>-6.7060000000000004</v>
      </c>
      <c r="I734" s="42">
        <v>25617.366000000002</v>
      </c>
      <c r="J734" s="42">
        <v>25610.66</v>
      </c>
      <c r="K734" s="42">
        <v>38.508000000000003</v>
      </c>
      <c r="L734" s="42">
        <v>-6.7060000000000004</v>
      </c>
      <c r="M734" s="42">
        <v>25610.66</v>
      </c>
    </row>
    <row r="735" spans="1:13" x14ac:dyDescent="0.2">
      <c r="A735">
        <v>2012</v>
      </c>
      <c r="B735" t="s">
        <v>85</v>
      </c>
      <c r="C735">
        <v>2013</v>
      </c>
      <c r="D735">
        <v>4</v>
      </c>
      <c r="E735">
        <v>8</v>
      </c>
      <c r="F735" t="s">
        <v>15</v>
      </c>
      <c r="G735" s="42">
        <v>0</v>
      </c>
      <c r="H735" s="42">
        <v>-6107.8860000000004</v>
      </c>
      <c r="I735" s="42">
        <v>7962.9880000000003</v>
      </c>
      <c r="J735" s="42">
        <v>1855.1020000000001</v>
      </c>
      <c r="K735" s="42">
        <v>0</v>
      </c>
      <c r="L735" s="42">
        <v>-4651.4748465078101</v>
      </c>
      <c r="M735" s="42">
        <v>1412.7572601561801</v>
      </c>
    </row>
    <row r="736" spans="1:13" x14ac:dyDescent="0.2">
      <c r="A736">
        <v>2013</v>
      </c>
      <c r="B736" t="s">
        <v>85</v>
      </c>
      <c r="C736">
        <v>2013</v>
      </c>
      <c r="D736">
        <v>4</v>
      </c>
      <c r="E736">
        <v>4</v>
      </c>
      <c r="F736" t="s">
        <v>12</v>
      </c>
      <c r="G736" s="42">
        <v>1052645.946</v>
      </c>
      <c r="H736" s="42">
        <v>-82684.304999999993</v>
      </c>
      <c r="I736" s="42">
        <v>32084.387999999999</v>
      </c>
      <c r="J736" s="42">
        <v>-50599.917000000001</v>
      </c>
      <c r="K736" s="42">
        <v>1052645.946</v>
      </c>
      <c r="L736" s="42">
        <v>-82684.304999999993</v>
      </c>
      <c r="M736" s="42">
        <v>-50599.917000000001</v>
      </c>
    </row>
    <row r="737" spans="1:13" x14ac:dyDescent="0.2">
      <c r="A737">
        <v>2011</v>
      </c>
      <c r="B737" t="s">
        <v>85</v>
      </c>
      <c r="C737">
        <v>2013</v>
      </c>
      <c r="D737">
        <v>4</v>
      </c>
      <c r="E737">
        <v>12</v>
      </c>
      <c r="F737" t="s">
        <v>12</v>
      </c>
      <c r="G737" s="42">
        <v>3263.3552</v>
      </c>
      <c r="H737" s="42">
        <v>-33392.502399999998</v>
      </c>
      <c r="I737" s="42">
        <v>360329.60159999999</v>
      </c>
      <c r="J737" s="42">
        <v>326937.0992</v>
      </c>
      <c r="K737" s="42">
        <v>3263.3552</v>
      </c>
      <c r="L737" s="42">
        <v>-33392.502399999998</v>
      </c>
      <c r="M737" s="42">
        <v>326937.0992</v>
      </c>
    </row>
    <row r="738" spans="1:13" x14ac:dyDescent="0.2">
      <c r="A738">
        <v>2010</v>
      </c>
      <c r="B738" t="s">
        <v>85</v>
      </c>
      <c r="C738">
        <v>2013</v>
      </c>
      <c r="D738">
        <v>4</v>
      </c>
      <c r="E738">
        <v>16</v>
      </c>
      <c r="F738" t="s">
        <v>13</v>
      </c>
      <c r="G738" s="42">
        <v>760.63009999999997</v>
      </c>
      <c r="H738" s="42">
        <v>-11170.687400000001</v>
      </c>
      <c r="I738" s="42">
        <v>24451.152300000002</v>
      </c>
      <c r="J738" s="42">
        <v>13280.464900000001</v>
      </c>
      <c r="K738" s="42">
        <v>931.39155764140003</v>
      </c>
      <c r="L738" s="42">
        <v>-13678.506724110901</v>
      </c>
      <c r="M738" s="42">
        <v>16261.929273391799</v>
      </c>
    </row>
    <row r="739" spans="1:13" x14ac:dyDescent="0.2">
      <c r="A739">
        <v>2012</v>
      </c>
      <c r="B739" t="s">
        <v>85</v>
      </c>
      <c r="C739">
        <v>2013</v>
      </c>
      <c r="D739">
        <v>4</v>
      </c>
      <c r="E739">
        <v>8</v>
      </c>
      <c r="F739" t="s">
        <v>13</v>
      </c>
      <c r="G739" s="42">
        <v>1608.2819999999999</v>
      </c>
      <c r="H739" s="42">
        <v>-12115.093999999999</v>
      </c>
      <c r="I739" s="42">
        <v>4123.8320000000003</v>
      </c>
      <c r="J739" s="42">
        <v>-7991.2619999999997</v>
      </c>
      <c r="K739" s="42">
        <v>1969.34130940469</v>
      </c>
      <c r="L739" s="42">
        <v>-14834.9326060485</v>
      </c>
      <c r="M739" s="42">
        <v>-9785.3003210108709</v>
      </c>
    </row>
    <row r="740" spans="1:13" x14ac:dyDescent="0.2">
      <c r="A740">
        <v>2010</v>
      </c>
      <c r="B740" t="s">
        <v>85</v>
      </c>
      <c r="C740">
        <v>2013</v>
      </c>
      <c r="D740">
        <v>4</v>
      </c>
      <c r="E740">
        <v>16</v>
      </c>
      <c r="F740" t="s">
        <v>12</v>
      </c>
      <c r="G740" s="42">
        <v>42057.354099999997</v>
      </c>
      <c r="H740" s="42">
        <v>-145607.07860000001</v>
      </c>
      <c r="I740" s="42">
        <v>147882.2009</v>
      </c>
      <c r="J740" s="42">
        <v>2275.1223</v>
      </c>
      <c r="K740" s="42">
        <v>42057.354099999997</v>
      </c>
      <c r="L740" s="42">
        <v>-145607.07860000001</v>
      </c>
      <c r="M740" s="42">
        <v>2275.1223</v>
      </c>
    </row>
    <row r="741" spans="1:13" x14ac:dyDescent="0.2">
      <c r="A741">
        <v>2013</v>
      </c>
      <c r="B741" t="s">
        <v>85</v>
      </c>
      <c r="C741">
        <v>2013</v>
      </c>
      <c r="D741">
        <v>4</v>
      </c>
      <c r="E741">
        <v>4</v>
      </c>
      <c r="F741" t="s">
        <v>11</v>
      </c>
      <c r="G741" s="42">
        <v>7854.6570000000002</v>
      </c>
      <c r="H741" s="42">
        <v>-70340.22</v>
      </c>
      <c r="I741" s="42">
        <v>61708.392</v>
      </c>
      <c r="J741" s="42">
        <v>-8631.8279999999995</v>
      </c>
      <c r="K741" s="42">
        <v>8745.2514092062702</v>
      </c>
      <c r="L741" s="42">
        <v>-78315.693235093393</v>
      </c>
      <c r="M741" s="42">
        <v>-9610.5413617712602</v>
      </c>
    </row>
    <row r="742" spans="1:13" x14ac:dyDescent="0.2">
      <c r="A742">
        <v>2011</v>
      </c>
      <c r="B742" t="s">
        <v>86</v>
      </c>
      <c r="C742">
        <v>2014</v>
      </c>
      <c r="D742">
        <v>1</v>
      </c>
      <c r="E742">
        <v>13</v>
      </c>
      <c r="F742" t="s">
        <v>12</v>
      </c>
      <c r="G742" s="42">
        <v>1916.1712</v>
      </c>
      <c r="H742" s="42">
        <v>-57431.947200000002</v>
      </c>
      <c r="I742" s="42">
        <v>133671.6832</v>
      </c>
      <c r="J742" s="42">
        <v>76239.736000000004</v>
      </c>
      <c r="K742" s="42">
        <v>1916.1712</v>
      </c>
      <c r="L742" s="42">
        <v>-57431.947200000002</v>
      </c>
      <c r="M742" s="42">
        <v>76239.736000000004</v>
      </c>
    </row>
    <row r="743" spans="1:13" x14ac:dyDescent="0.2">
      <c r="A743">
        <v>2013</v>
      </c>
      <c r="B743" t="s">
        <v>86</v>
      </c>
      <c r="C743">
        <v>2014</v>
      </c>
      <c r="D743">
        <v>1</v>
      </c>
      <c r="E743">
        <v>5</v>
      </c>
      <c r="F743" t="s">
        <v>13</v>
      </c>
      <c r="G743" s="42">
        <v>1112.7629999999999</v>
      </c>
      <c r="H743" s="42">
        <v>0</v>
      </c>
      <c r="I743" s="42">
        <v>-41551.538999999997</v>
      </c>
      <c r="J743" s="42">
        <v>-41551.538999999997</v>
      </c>
      <c r="K743" s="42">
        <v>1362.57829378</v>
      </c>
      <c r="L743" s="42">
        <v>0</v>
      </c>
      <c r="M743" s="42">
        <v>-50879.859515955803</v>
      </c>
    </row>
    <row r="744" spans="1:13" x14ac:dyDescent="0.2">
      <c r="A744">
        <v>2014</v>
      </c>
      <c r="B744" t="s">
        <v>86</v>
      </c>
      <c r="C744">
        <v>2014</v>
      </c>
      <c r="D744">
        <v>1</v>
      </c>
      <c r="E744">
        <v>1</v>
      </c>
      <c r="F744" t="s">
        <v>11</v>
      </c>
      <c r="G744" s="42">
        <v>214202.92739999999</v>
      </c>
      <c r="H744" s="42">
        <v>0</v>
      </c>
      <c r="I744" s="42">
        <v>0</v>
      </c>
      <c r="J744" s="42">
        <v>0</v>
      </c>
      <c r="K744" s="42">
        <v>238490.166114313</v>
      </c>
      <c r="L744" s="42">
        <v>0</v>
      </c>
      <c r="M744" s="42">
        <v>0</v>
      </c>
    </row>
    <row r="745" spans="1:13" x14ac:dyDescent="0.2">
      <c r="A745">
        <v>2010</v>
      </c>
      <c r="B745" t="s">
        <v>86</v>
      </c>
      <c r="C745">
        <v>2014</v>
      </c>
      <c r="D745">
        <v>1</v>
      </c>
      <c r="E745">
        <v>17</v>
      </c>
      <c r="F745" t="s">
        <v>13</v>
      </c>
      <c r="G745" s="42">
        <v>112.3433</v>
      </c>
      <c r="H745" s="42">
        <v>-330.19260000000003</v>
      </c>
      <c r="I745" s="42">
        <v>12340.872100000001</v>
      </c>
      <c r="J745" s="42">
        <v>12010.6795</v>
      </c>
      <c r="K745" s="42">
        <v>137.56437087826899</v>
      </c>
      <c r="L745" s="42">
        <v>-404.32083878308703</v>
      </c>
      <c r="M745" s="42">
        <v>14707.077050772299</v>
      </c>
    </row>
    <row r="746" spans="1:13" x14ac:dyDescent="0.2">
      <c r="A746">
        <v>2009</v>
      </c>
      <c r="B746" t="s">
        <v>86</v>
      </c>
      <c r="C746">
        <v>2014</v>
      </c>
      <c r="D746">
        <v>1</v>
      </c>
      <c r="E746">
        <v>21</v>
      </c>
      <c r="F746" t="s">
        <v>11</v>
      </c>
      <c r="G746" s="42">
        <v>925.34249999999997</v>
      </c>
      <c r="H746" s="42">
        <v>-9536.2800000000007</v>
      </c>
      <c r="I746" s="42">
        <v>3696.5949999999998</v>
      </c>
      <c r="J746" s="42">
        <v>-5839.6850000000004</v>
      </c>
      <c r="K746" s="42">
        <v>1030.26176727048</v>
      </c>
      <c r="L746" s="42">
        <v>-10617.543975323801</v>
      </c>
      <c r="M746" s="42">
        <v>-6501.81331604559</v>
      </c>
    </row>
    <row r="747" spans="1:13" x14ac:dyDescent="0.2">
      <c r="A747">
        <v>2008</v>
      </c>
      <c r="B747" t="s">
        <v>86</v>
      </c>
      <c r="C747">
        <v>2014</v>
      </c>
      <c r="D747">
        <v>1</v>
      </c>
      <c r="E747">
        <v>25</v>
      </c>
      <c r="F747" t="s">
        <v>12</v>
      </c>
      <c r="G747" s="42">
        <v>378.34199999999998</v>
      </c>
      <c r="H747" s="42">
        <v>-2800.9760000000001</v>
      </c>
      <c r="I747" s="42">
        <v>1917.3140000000001</v>
      </c>
      <c r="J747" s="42">
        <v>-883.66200000000003</v>
      </c>
      <c r="K747" s="42">
        <v>378.34199999999998</v>
      </c>
      <c r="L747" s="42">
        <v>-2800.9760000000001</v>
      </c>
      <c r="M747" s="42">
        <v>-883.66200000000003</v>
      </c>
    </row>
    <row r="748" spans="1:13" x14ac:dyDescent="0.2">
      <c r="A748">
        <v>2014</v>
      </c>
      <c r="B748" t="s">
        <v>86</v>
      </c>
      <c r="C748">
        <v>2014</v>
      </c>
      <c r="D748">
        <v>1</v>
      </c>
      <c r="E748">
        <v>1</v>
      </c>
      <c r="F748" t="s">
        <v>12</v>
      </c>
      <c r="G748" s="42">
        <v>6052978.8097999999</v>
      </c>
      <c r="H748" s="42">
        <v>0</v>
      </c>
      <c r="I748" s="42">
        <v>0</v>
      </c>
      <c r="J748" s="42">
        <v>0</v>
      </c>
      <c r="K748" s="42">
        <v>6052978.8097999999</v>
      </c>
      <c r="L748" s="42">
        <v>0</v>
      </c>
      <c r="M748" s="42">
        <v>0</v>
      </c>
    </row>
    <row r="749" spans="1:13" x14ac:dyDescent="0.2">
      <c r="A749">
        <v>2011</v>
      </c>
      <c r="B749" t="s">
        <v>86</v>
      </c>
      <c r="C749">
        <v>2014</v>
      </c>
      <c r="D749">
        <v>1</v>
      </c>
      <c r="E749">
        <v>13</v>
      </c>
      <c r="F749" t="s">
        <v>11</v>
      </c>
      <c r="G749" s="42">
        <v>16570.540799999999</v>
      </c>
      <c r="H749" s="42">
        <v>-77342.12</v>
      </c>
      <c r="I749" s="42">
        <v>14753.175999999999</v>
      </c>
      <c r="J749" s="42">
        <v>-62588.944000000003</v>
      </c>
      <c r="K749" s="42">
        <v>18449.379174992599</v>
      </c>
      <c r="L749" s="42">
        <v>-86111.498429657702</v>
      </c>
      <c r="M749" s="42">
        <v>-69685.544603250295</v>
      </c>
    </row>
    <row r="750" spans="1:13" x14ac:dyDescent="0.2">
      <c r="A750">
        <v>2010</v>
      </c>
      <c r="B750" t="s">
        <v>86</v>
      </c>
      <c r="C750">
        <v>2014</v>
      </c>
      <c r="D750">
        <v>1</v>
      </c>
      <c r="E750">
        <v>17</v>
      </c>
      <c r="F750" t="s">
        <v>12</v>
      </c>
      <c r="G750" s="42">
        <v>16495.135399999999</v>
      </c>
      <c r="H750" s="42">
        <v>-147266.1997</v>
      </c>
      <c r="I750" s="42">
        <v>166837.1777</v>
      </c>
      <c r="J750" s="42">
        <v>19570.977999999999</v>
      </c>
      <c r="K750" s="42">
        <v>16495.135399999999</v>
      </c>
      <c r="L750" s="42">
        <v>-147266.1997</v>
      </c>
      <c r="M750" s="42">
        <v>19570.977999999999</v>
      </c>
    </row>
    <row r="751" spans="1:13" x14ac:dyDescent="0.2">
      <c r="A751">
        <v>2012</v>
      </c>
      <c r="B751" t="s">
        <v>86</v>
      </c>
      <c r="C751">
        <v>2014</v>
      </c>
      <c r="D751">
        <v>1</v>
      </c>
      <c r="E751">
        <v>9</v>
      </c>
      <c r="F751" t="s">
        <v>12</v>
      </c>
      <c r="G751" s="42">
        <v>38456.732000000004</v>
      </c>
      <c r="H751" s="42">
        <v>-140690.88800000001</v>
      </c>
      <c r="I751" s="42">
        <v>58622.124000000003</v>
      </c>
      <c r="J751" s="42">
        <v>-82068.763999999996</v>
      </c>
      <c r="K751" s="42">
        <v>38456.732000000004</v>
      </c>
      <c r="L751" s="42">
        <v>-140690.88800000001</v>
      </c>
      <c r="M751" s="42">
        <v>-82068.763999999996</v>
      </c>
    </row>
    <row r="752" spans="1:13" x14ac:dyDescent="0.2">
      <c r="A752">
        <v>2011</v>
      </c>
      <c r="B752" t="s">
        <v>86</v>
      </c>
      <c r="C752">
        <v>2014</v>
      </c>
      <c r="D752">
        <v>1</v>
      </c>
      <c r="E752">
        <v>13</v>
      </c>
      <c r="F752" t="s">
        <v>13</v>
      </c>
      <c r="G752" s="42">
        <v>1362.1424</v>
      </c>
      <c r="H752" s="42">
        <v>-2846.4079999999999</v>
      </c>
      <c r="I752" s="42">
        <v>3553.5871999999999</v>
      </c>
      <c r="J752" s="42">
        <v>707.17920000000004</v>
      </c>
      <c r="K752" s="42">
        <v>1667.94336914276</v>
      </c>
      <c r="L752" s="42">
        <v>-3485.4265967162501</v>
      </c>
      <c r="M752" s="42">
        <v>865.94093057794998</v>
      </c>
    </row>
    <row r="753" spans="1:13" x14ac:dyDescent="0.2">
      <c r="A753">
        <v>2013</v>
      </c>
      <c r="B753" t="s">
        <v>86</v>
      </c>
      <c r="C753">
        <v>2014</v>
      </c>
      <c r="D753">
        <v>1</v>
      </c>
      <c r="E753">
        <v>5</v>
      </c>
      <c r="F753" t="s">
        <v>15</v>
      </c>
      <c r="G753" s="42">
        <v>31439.304</v>
      </c>
      <c r="H753" s="42">
        <v>-90419.766000000003</v>
      </c>
      <c r="I753" s="42">
        <v>91621.832999999999</v>
      </c>
      <c r="J753" s="42">
        <v>1202.067</v>
      </c>
      <c r="K753" s="42">
        <v>23942.6753786355</v>
      </c>
      <c r="L753" s="42">
        <v>-68859.383946609698</v>
      </c>
      <c r="M753" s="42">
        <v>915.43693093111199</v>
      </c>
    </row>
    <row r="754" spans="1:13" x14ac:dyDescent="0.2">
      <c r="A754">
        <v>2012</v>
      </c>
      <c r="B754" t="s">
        <v>86</v>
      </c>
      <c r="C754">
        <v>2014</v>
      </c>
      <c r="D754">
        <v>1</v>
      </c>
      <c r="E754">
        <v>9</v>
      </c>
      <c r="F754" t="s">
        <v>13</v>
      </c>
      <c r="G754" s="42">
        <v>0</v>
      </c>
      <c r="H754" s="42">
        <v>0</v>
      </c>
      <c r="I754" s="42">
        <v>2848.62</v>
      </c>
      <c r="J754" s="42">
        <v>2848.62</v>
      </c>
      <c r="K754" s="42">
        <v>0</v>
      </c>
      <c r="L754" s="42">
        <v>0</v>
      </c>
      <c r="M754" s="42">
        <v>3488.13519071681</v>
      </c>
    </row>
    <row r="755" spans="1:13" x14ac:dyDescent="0.2">
      <c r="A755">
        <v>2014</v>
      </c>
      <c r="B755" t="s">
        <v>86</v>
      </c>
      <c r="C755">
        <v>2014</v>
      </c>
      <c r="D755">
        <v>1</v>
      </c>
      <c r="E755">
        <v>1</v>
      </c>
      <c r="F755" t="s">
        <v>13</v>
      </c>
      <c r="G755" s="42">
        <v>484495.64</v>
      </c>
      <c r="H755" s="42">
        <v>0</v>
      </c>
      <c r="I755" s="42">
        <v>0</v>
      </c>
      <c r="J755" s="42">
        <v>0</v>
      </c>
      <c r="K755" s="42">
        <v>593264.91130191495</v>
      </c>
      <c r="L755" s="42">
        <v>0</v>
      </c>
      <c r="M755" s="42">
        <v>0</v>
      </c>
    </row>
    <row r="756" spans="1:13" x14ac:dyDescent="0.2">
      <c r="A756">
        <v>2014</v>
      </c>
      <c r="B756" t="s">
        <v>86</v>
      </c>
      <c r="C756">
        <v>2014</v>
      </c>
      <c r="D756">
        <v>1</v>
      </c>
      <c r="E756">
        <v>1</v>
      </c>
      <c r="F756" t="s">
        <v>15</v>
      </c>
      <c r="G756" s="42">
        <v>883166.83940000006</v>
      </c>
      <c r="H756" s="42">
        <v>0</v>
      </c>
      <c r="I756" s="42">
        <v>0</v>
      </c>
      <c r="J756" s="42">
        <v>0</v>
      </c>
      <c r="K756" s="42">
        <v>672577.76892674505</v>
      </c>
      <c r="L756" s="42">
        <v>0</v>
      </c>
      <c r="M756" s="42">
        <v>0</v>
      </c>
    </row>
    <row r="757" spans="1:13" x14ac:dyDescent="0.2">
      <c r="A757">
        <v>2013</v>
      </c>
      <c r="B757" t="s">
        <v>86</v>
      </c>
      <c r="C757">
        <v>2014</v>
      </c>
      <c r="D757">
        <v>1</v>
      </c>
      <c r="E757">
        <v>5</v>
      </c>
      <c r="F757" t="s">
        <v>12</v>
      </c>
      <c r="G757" s="42">
        <v>1596307.8060000001</v>
      </c>
      <c r="H757" s="42">
        <v>-10321.449000000001</v>
      </c>
      <c r="I757" s="42">
        <v>8966.3279999999995</v>
      </c>
      <c r="J757" s="42">
        <v>-1355.1210000000001</v>
      </c>
      <c r="K757" s="42">
        <v>1596307.8060000001</v>
      </c>
      <c r="L757" s="42">
        <v>-10321.449000000001</v>
      </c>
      <c r="M757" s="42">
        <v>-1355.1210000000001</v>
      </c>
    </row>
    <row r="758" spans="1:13" x14ac:dyDescent="0.2">
      <c r="A758">
        <v>2012</v>
      </c>
      <c r="B758" t="s">
        <v>87</v>
      </c>
      <c r="C758">
        <v>2014</v>
      </c>
      <c r="D758">
        <v>1</v>
      </c>
      <c r="E758">
        <v>9</v>
      </c>
      <c r="F758" t="s">
        <v>13</v>
      </c>
      <c r="G758" s="42">
        <v>3741.9920000000002</v>
      </c>
      <c r="H758" s="42">
        <v>-161.00200000000001</v>
      </c>
      <c r="I758" s="42">
        <v>0</v>
      </c>
      <c r="J758" s="42">
        <v>-161.00200000000001</v>
      </c>
      <c r="K758" s="42">
        <v>4582.0692049416102</v>
      </c>
      <c r="L758" s="42">
        <v>-197.14694904051299</v>
      </c>
      <c r="M758" s="42">
        <v>-197.14694904051299</v>
      </c>
    </row>
    <row r="759" spans="1:13" x14ac:dyDescent="0.2">
      <c r="A759">
        <v>2013</v>
      </c>
      <c r="B759" t="s">
        <v>87</v>
      </c>
      <c r="C759">
        <v>2014</v>
      </c>
      <c r="D759">
        <v>1</v>
      </c>
      <c r="E759">
        <v>5</v>
      </c>
      <c r="F759" t="s">
        <v>15</v>
      </c>
      <c r="G759" s="42">
        <v>68696.19</v>
      </c>
      <c r="H759" s="42">
        <v>-161239.99799999999</v>
      </c>
      <c r="I759" s="42">
        <v>139283.11499999999</v>
      </c>
      <c r="J759" s="42">
        <v>-21956.883000000002</v>
      </c>
      <c r="K759" s="42">
        <v>52315.743914657403</v>
      </c>
      <c r="L759" s="42">
        <v>-122792.697006455</v>
      </c>
      <c r="M759" s="42">
        <v>-16721.315522623499</v>
      </c>
    </row>
    <row r="760" spans="1:13" x14ac:dyDescent="0.2">
      <c r="A760">
        <v>2014</v>
      </c>
      <c r="B760" t="s">
        <v>87</v>
      </c>
      <c r="C760">
        <v>2014</v>
      </c>
      <c r="D760">
        <v>1</v>
      </c>
      <c r="E760">
        <v>1</v>
      </c>
      <c r="F760" t="s">
        <v>11</v>
      </c>
      <c r="G760" s="42">
        <v>1390817.9505</v>
      </c>
      <c r="H760" s="42">
        <v>0</v>
      </c>
      <c r="I760" s="42">
        <v>0</v>
      </c>
      <c r="J760" s="42">
        <v>0</v>
      </c>
      <c r="K760" s="42">
        <v>1548514.8035820599</v>
      </c>
      <c r="L760" s="42">
        <v>0</v>
      </c>
      <c r="M760" s="42">
        <v>0</v>
      </c>
    </row>
    <row r="761" spans="1:13" x14ac:dyDescent="0.2">
      <c r="A761">
        <v>2010</v>
      </c>
      <c r="B761" t="s">
        <v>87</v>
      </c>
      <c r="C761">
        <v>2014</v>
      </c>
      <c r="D761">
        <v>1</v>
      </c>
      <c r="E761">
        <v>17</v>
      </c>
      <c r="F761" t="s">
        <v>12</v>
      </c>
      <c r="G761" s="42">
        <v>5459.9922999999999</v>
      </c>
      <c r="H761" s="42">
        <v>-41390.996099999997</v>
      </c>
      <c r="I761" s="42">
        <v>144003.7194</v>
      </c>
      <c r="J761" s="42">
        <v>102612.7233</v>
      </c>
      <c r="K761" s="42">
        <v>5459.9922999999999</v>
      </c>
      <c r="L761" s="42">
        <v>-41390.996099999997</v>
      </c>
      <c r="M761" s="42">
        <v>102612.7233</v>
      </c>
    </row>
    <row r="762" spans="1:13" x14ac:dyDescent="0.2">
      <c r="A762">
        <v>2008</v>
      </c>
      <c r="B762" t="s">
        <v>87</v>
      </c>
      <c r="C762">
        <v>2014</v>
      </c>
      <c r="D762">
        <v>1</v>
      </c>
      <c r="E762">
        <v>25</v>
      </c>
      <c r="F762" t="s">
        <v>12</v>
      </c>
      <c r="G762" s="42">
        <v>450.09</v>
      </c>
      <c r="H762" s="42">
        <v>-7809.8040000000001</v>
      </c>
      <c r="I762" s="42">
        <v>-1614.9179999999999</v>
      </c>
      <c r="J762" s="42">
        <v>-9424.7219999999998</v>
      </c>
      <c r="K762" s="42">
        <v>450.09</v>
      </c>
      <c r="L762" s="42">
        <v>-7809.8040000000001</v>
      </c>
      <c r="M762" s="42">
        <v>-9424.7219999999998</v>
      </c>
    </row>
    <row r="763" spans="1:13" x14ac:dyDescent="0.2">
      <c r="A763">
        <v>2011</v>
      </c>
      <c r="B763" t="s">
        <v>87</v>
      </c>
      <c r="C763">
        <v>2014</v>
      </c>
      <c r="D763">
        <v>1</v>
      </c>
      <c r="E763">
        <v>13</v>
      </c>
      <c r="F763" t="s">
        <v>15</v>
      </c>
      <c r="G763" s="42">
        <v>0</v>
      </c>
      <c r="H763" s="42">
        <v>0</v>
      </c>
      <c r="I763" s="42">
        <v>677.28480000000002</v>
      </c>
      <c r="J763" s="42">
        <v>677.28480000000002</v>
      </c>
      <c r="K763" s="42">
        <v>0</v>
      </c>
      <c r="L763" s="42">
        <v>0</v>
      </c>
      <c r="M763" s="42">
        <v>515.78782104349602</v>
      </c>
    </row>
    <row r="764" spans="1:13" x14ac:dyDescent="0.2">
      <c r="A764">
        <v>2011</v>
      </c>
      <c r="B764" t="s">
        <v>87</v>
      </c>
      <c r="C764">
        <v>2014</v>
      </c>
      <c r="D764">
        <v>1</v>
      </c>
      <c r="E764">
        <v>13</v>
      </c>
      <c r="F764" t="s">
        <v>12</v>
      </c>
      <c r="G764" s="42">
        <v>1061.0688</v>
      </c>
      <c r="H764" s="42">
        <v>-37865.447999999997</v>
      </c>
      <c r="I764" s="42">
        <v>33987.68</v>
      </c>
      <c r="J764" s="42">
        <v>-3877.768</v>
      </c>
      <c r="K764" s="42">
        <v>1061.0688</v>
      </c>
      <c r="L764" s="42">
        <v>-37865.447999999997</v>
      </c>
      <c r="M764" s="42">
        <v>-3877.768</v>
      </c>
    </row>
    <row r="765" spans="1:13" x14ac:dyDescent="0.2">
      <c r="A765">
        <v>2010</v>
      </c>
      <c r="B765" t="s">
        <v>87</v>
      </c>
      <c r="C765">
        <v>2014</v>
      </c>
      <c r="D765">
        <v>1</v>
      </c>
      <c r="E765">
        <v>17</v>
      </c>
      <c r="F765" t="s">
        <v>13</v>
      </c>
      <c r="G765" s="42">
        <v>193.4999</v>
      </c>
      <c r="H765" s="42">
        <v>-15496.4725</v>
      </c>
      <c r="I765" s="42">
        <v>15159.8969</v>
      </c>
      <c r="J765" s="42">
        <v>-336.57560000000001</v>
      </c>
      <c r="K765" s="42">
        <v>236.94062759869101</v>
      </c>
      <c r="L765" s="42">
        <v>-18975.430580149401</v>
      </c>
      <c r="M765" s="42">
        <v>-412.13682228469401</v>
      </c>
    </row>
    <row r="766" spans="1:13" x14ac:dyDescent="0.2">
      <c r="A766">
        <v>2013</v>
      </c>
      <c r="B766" t="s">
        <v>87</v>
      </c>
      <c r="C766">
        <v>2014</v>
      </c>
      <c r="D766">
        <v>1</v>
      </c>
      <c r="E766">
        <v>5</v>
      </c>
      <c r="F766" t="s">
        <v>12</v>
      </c>
      <c r="G766" s="42">
        <v>380997.5307</v>
      </c>
      <c r="H766" s="42">
        <v>-31334.885999999999</v>
      </c>
      <c r="I766" s="42">
        <v>-26709.183000000001</v>
      </c>
      <c r="J766" s="42">
        <v>-58044.069000000003</v>
      </c>
      <c r="K766" s="42">
        <v>380997.5307</v>
      </c>
      <c r="L766" s="42">
        <v>-31334.885999999999</v>
      </c>
      <c r="M766" s="42">
        <v>-58044.069000000003</v>
      </c>
    </row>
    <row r="767" spans="1:13" x14ac:dyDescent="0.2">
      <c r="A767">
        <v>2011</v>
      </c>
      <c r="B767" t="s">
        <v>87</v>
      </c>
      <c r="C767">
        <v>2014</v>
      </c>
      <c r="D767">
        <v>1</v>
      </c>
      <c r="E767">
        <v>13</v>
      </c>
      <c r="F767" t="s">
        <v>11</v>
      </c>
      <c r="G767" s="42">
        <v>10909.003199999999</v>
      </c>
      <c r="H767" s="42">
        <v>-54545.017599999999</v>
      </c>
      <c r="I767" s="42">
        <v>62434.512000000002</v>
      </c>
      <c r="J767" s="42">
        <v>7889.4943999999996</v>
      </c>
      <c r="K767" s="42">
        <v>12145.912368654101</v>
      </c>
      <c r="L767" s="42">
        <v>-60729.563624685397</v>
      </c>
      <c r="M767" s="42">
        <v>8784.0388217493091</v>
      </c>
    </row>
    <row r="768" spans="1:13" x14ac:dyDescent="0.2">
      <c r="A768">
        <v>2014</v>
      </c>
      <c r="B768" t="s">
        <v>87</v>
      </c>
      <c r="C768">
        <v>2014</v>
      </c>
      <c r="D768">
        <v>1</v>
      </c>
      <c r="E768">
        <v>1</v>
      </c>
      <c r="F768" t="s">
        <v>12</v>
      </c>
      <c r="G768" s="42">
        <v>4860933.7111999998</v>
      </c>
      <c r="H768" s="42">
        <v>0</v>
      </c>
      <c r="I768" s="42">
        <v>0</v>
      </c>
      <c r="J768" s="42">
        <v>0</v>
      </c>
      <c r="K768" s="42">
        <v>4860933.7111999998</v>
      </c>
      <c r="L768" s="42">
        <v>0</v>
      </c>
      <c r="M768" s="42">
        <v>0</v>
      </c>
    </row>
    <row r="769" spans="1:13" x14ac:dyDescent="0.2">
      <c r="A769">
        <v>2014</v>
      </c>
      <c r="B769" t="s">
        <v>87</v>
      </c>
      <c r="C769">
        <v>2014</v>
      </c>
      <c r="D769">
        <v>1</v>
      </c>
      <c r="E769">
        <v>1</v>
      </c>
      <c r="F769" t="s">
        <v>15</v>
      </c>
      <c r="G769" s="42">
        <v>574422.30779999995</v>
      </c>
      <c r="H769" s="42">
        <v>0</v>
      </c>
      <c r="I769" s="42">
        <v>0</v>
      </c>
      <c r="J769" s="42">
        <v>0</v>
      </c>
      <c r="K769" s="42">
        <v>437452.64990287402</v>
      </c>
      <c r="L769" s="42">
        <v>0</v>
      </c>
      <c r="M769" s="42">
        <v>0</v>
      </c>
    </row>
    <row r="770" spans="1:13" x14ac:dyDescent="0.2">
      <c r="A770">
        <v>2013</v>
      </c>
      <c r="B770" t="s">
        <v>87</v>
      </c>
      <c r="C770">
        <v>2014</v>
      </c>
      <c r="D770">
        <v>1</v>
      </c>
      <c r="E770">
        <v>5</v>
      </c>
      <c r="F770" t="s">
        <v>13</v>
      </c>
      <c r="G770" s="42">
        <v>-1970.1179999999999</v>
      </c>
      <c r="H770" s="42">
        <v>0</v>
      </c>
      <c r="I770" s="42">
        <v>-28189.958999999999</v>
      </c>
      <c r="J770" s="42">
        <v>-28189.958999999999</v>
      </c>
      <c r="K770" s="42">
        <v>-2412.40949149575</v>
      </c>
      <c r="L770" s="42">
        <v>0</v>
      </c>
      <c r="M770" s="42">
        <v>-34518.604802593502</v>
      </c>
    </row>
    <row r="771" spans="1:13" x14ac:dyDescent="0.2">
      <c r="A771">
        <v>2013</v>
      </c>
      <c r="B771" t="s">
        <v>87</v>
      </c>
      <c r="C771">
        <v>2014</v>
      </c>
      <c r="D771">
        <v>1</v>
      </c>
      <c r="E771">
        <v>5</v>
      </c>
      <c r="F771" t="s">
        <v>11</v>
      </c>
      <c r="G771" s="42">
        <v>10314.513000000001</v>
      </c>
      <c r="H771" s="42">
        <v>-84989.240999999995</v>
      </c>
      <c r="I771" s="42">
        <v>93621.069000000003</v>
      </c>
      <c r="J771" s="42">
        <v>8631.8279999999995</v>
      </c>
      <c r="K771" s="42">
        <v>11484.0163419645</v>
      </c>
      <c r="L771" s="42">
        <v>-94625.682524726595</v>
      </c>
      <c r="M771" s="42">
        <v>9610.5413617712602</v>
      </c>
    </row>
    <row r="772" spans="1:13" x14ac:dyDescent="0.2">
      <c r="A772">
        <v>2009</v>
      </c>
      <c r="B772" t="s">
        <v>87</v>
      </c>
      <c r="C772">
        <v>2014</v>
      </c>
      <c r="D772">
        <v>1</v>
      </c>
      <c r="E772">
        <v>21</v>
      </c>
      <c r="F772" t="s">
        <v>12</v>
      </c>
      <c r="G772" s="42">
        <v>34.827500000000001</v>
      </c>
      <c r="H772" s="42">
        <v>-208.57</v>
      </c>
      <c r="I772" s="42">
        <v>15377.0725</v>
      </c>
      <c r="J772" s="42">
        <v>15168.502500000001</v>
      </c>
      <c r="K772" s="42">
        <v>34.827500000000001</v>
      </c>
      <c r="L772" s="42">
        <v>-208.57</v>
      </c>
      <c r="M772" s="42">
        <v>15168.502500000001</v>
      </c>
    </row>
    <row r="773" spans="1:13" x14ac:dyDescent="0.2">
      <c r="A773">
        <v>2012</v>
      </c>
      <c r="B773" t="s">
        <v>87</v>
      </c>
      <c r="C773">
        <v>2014</v>
      </c>
      <c r="D773">
        <v>1</v>
      </c>
      <c r="E773">
        <v>9</v>
      </c>
      <c r="F773" t="s">
        <v>15</v>
      </c>
      <c r="G773" s="42">
        <v>0</v>
      </c>
      <c r="H773" s="42">
        <v>-2726.2919999999999</v>
      </c>
      <c r="I773" s="42">
        <v>3823.9879999999998</v>
      </c>
      <c r="J773" s="42">
        <v>1097.6959999999999</v>
      </c>
      <c r="K773" s="42">
        <v>0</v>
      </c>
      <c r="L773" s="42">
        <v>-2076.2140390693999</v>
      </c>
      <c r="M773" s="42">
        <v>835.95295215271506</v>
      </c>
    </row>
    <row r="774" spans="1:13" x14ac:dyDescent="0.2">
      <c r="A774">
        <v>2010</v>
      </c>
      <c r="B774" t="s">
        <v>87</v>
      </c>
      <c r="C774">
        <v>2014</v>
      </c>
      <c r="D774">
        <v>1</v>
      </c>
      <c r="E774">
        <v>17</v>
      </c>
      <c r="F774" t="s">
        <v>11</v>
      </c>
      <c r="G774" s="42">
        <v>0</v>
      </c>
      <c r="H774" s="42">
        <v>0</v>
      </c>
      <c r="I774" s="42">
        <v>-126087.8208</v>
      </c>
      <c r="J774" s="42">
        <v>-126087.8208</v>
      </c>
      <c r="K774" s="42">
        <v>0</v>
      </c>
      <c r="L774" s="42">
        <v>0</v>
      </c>
      <c r="M774" s="42">
        <v>-140384.194056462</v>
      </c>
    </row>
    <row r="775" spans="1:13" x14ac:dyDescent="0.2">
      <c r="A775">
        <v>2011</v>
      </c>
      <c r="B775" t="s">
        <v>87</v>
      </c>
      <c r="C775">
        <v>2014</v>
      </c>
      <c r="D775">
        <v>1</v>
      </c>
      <c r="E775">
        <v>13</v>
      </c>
      <c r="F775" t="s">
        <v>13</v>
      </c>
      <c r="G775" s="42">
        <v>111.65600000000001</v>
      </c>
      <c r="H775" s="42">
        <v>-236.0352</v>
      </c>
      <c r="I775" s="42">
        <v>106.2432</v>
      </c>
      <c r="J775" s="42">
        <v>-129.792</v>
      </c>
      <c r="K775" s="42">
        <v>136.72277202809599</v>
      </c>
      <c r="L775" s="42">
        <v>-289.02510245939402</v>
      </c>
      <c r="M775" s="42">
        <v>-158.93030403265999</v>
      </c>
    </row>
    <row r="776" spans="1:13" x14ac:dyDescent="0.2">
      <c r="A776">
        <v>2012</v>
      </c>
      <c r="B776" t="s">
        <v>87</v>
      </c>
      <c r="C776">
        <v>2014</v>
      </c>
      <c r="D776">
        <v>1</v>
      </c>
      <c r="E776">
        <v>9</v>
      </c>
      <c r="F776" t="s">
        <v>12</v>
      </c>
      <c r="G776" s="42">
        <v>113328.758</v>
      </c>
      <c r="H776" s="42">
        <v>-547309.06000000006</v>
      </c>
      <c r="I776" s="42">
        <v>583714.30200000003</v>
      </c>
      <c r="J776" s="42">
        <v>36405.241999999998</v>
      </c>
      <c r="K776" s="42">
        <v>113328.758</v>
      </c>
      <c r="L776" s="42">
        <v>-547309.06000000006</v>
      </c>
      <c r="M776" s="42">
        <v>36405.241999999998</v>
      </c>
    </row>
    <row r="777" spans="1:13" x14ac:dyDescent="0.2">
      <c r="A777">
        <v>2014</v>
      </c>
      <c r="B777" t="s">
        <v>87</v>
      </c>
      <c r="C777">
        <v>2014</v>
      </c>
      <c r="D777">
        <v>1</v>
      </c>
      <c r="E777">
        <v>1</v>
      </c>
      <c r="F777" t="s">
        <v>13</v>
      </c>
      <c r="G777" s="42">
        <v>517771.32329999999</v>
      </c>
      <c r="H777" s="42">
        <v>0</v>
      </c>
      <c r="I777" s="42">
        <v>0</v>
      </c>
      <c r="J777" s="42">
        <v>0</v>
      </c>
      <c r="K777" s="42">
        <v>634010.98551113904</v>
      </c>
      <c r="L777" s="42">
        <v>0</v>
      </c>
      <c r="M777" s="42">
        <v>0</v>
      </c>
    </row>
    <row r="778" spans="1:13" x14ac:dyDescent="0.2">
      <c r="A778">
        <v>2011</v>
      </c>
      <c r="B778" t="s">
        <v>88</v>
      </c>
      <c r="C778">
        <v>2014</v>
      </c>
      <c r="D778">
        <v>1</v>
      </c>
      <c r="E778">
        <v>13</v>
      </c>
      <c r="F778" t="s">
        <v>11</v>
      </c>
      <c r="G778" s="42">
        <v>11490.641600000001</v>
      </c>
      <c r="H778" s="42">
        <v>-56438.150399999999</v>
      </c>
      <c r="I778" s="42">
        <v>76320.529599999994</v>
      </c>
      <c r="J778" s="42">
        <v>19882.379199999999</v>
      </c>
      <c r="K778" s="42">
        <v>12793.499403612899</v>
      </c>
      <c r="L778" s="42">
        <v>-62837.347871281403</v>
      </c>
      <c r="M778" s="42">
        <v>22136.727894951098</v>
      </c>
    </row>
    <row r="779" spans="1:13" x14ac:dyDescent="0.2">
      <c r="A779">
        <v>2008</v>
      </c>
      <c r="B779" t="s">
        <v>88</v>
      </c>
      <c r="C779">
        <v>2014</v>
      </c>
      <c r="D779">
        <v>1</v>
      </c>
      <c r="E779">
        <v>25</v>
      </c>
      <c r="F779" t="s">
        <v>12</v>
      </c>
      <c r="G779" s="42">
        <v>597.10400000000004</v>
      </c>
      <c r="H779" s="42">
        <v>-2332.134</v>
      </c>
      <c r="I779" s="42">
        <v>8560.8639999999996</v>
      </c>
      <c r="J779" s="42">
        <v>6228.73</v>
      </c>
      <c r="K779" s="42">
        <v>597.10400000000004</v>
      </c>
      <c r="L779" s="42">
        <v>-2332.134</v>
      </c>
      <c r="M779" s="42">
        <v>6228.73</v>
      </c>
    </row>
    <row r="780" spans="1:13" x14ac:dyDescent="0.2">
      <c r="A780">
        <v>2013</v>
      </c>
      <c r="B780" t="s">
        <v>88</v>
      </c>
      <c r="C780">
        <v>2014</v>
      </c>
      <c r="D780">
        <v>1</v>
      </c>
      <c r="E780">
        <v>5</v>
      </c>
      <c r="F780" t="s">
        <v>15</v>
      </c>
      <c r="G780" s="42">
        <v>48553.502999999997</v>
      </c>
      <c r="H780" s="42">
        <v>-149440.56599999999</v>
      </c>
      <c r="I780" s="42">
        <v>141486.69899999999</v>
      </c>
      <c r="J780" s="42">
        <v>-7953.8670000000002</v>
      </c>
      <c r="K780" s="42">
        <v>36976.0335923659</v>
      </c>
      <c r="L780" s="42">
        <v>-113806.812012681</v>
      </c>
      <c r="M780" s="42">
        <v>-6057.28598781453</v>
      </c>
    </row>
    <row r="781" spans="1:13" x14ac:dyDescent="0.2">
      <c r="A781">
        <v>2013</v>
      </c>
      <c r="B781" t="s">
        <v>88</v>
      </c>
      <c r="C781">
        <v>2014</v>
      </c>
      <c r="D781">
        <v>1</v>
      </c>
      <c r="E781">
        <v>5</v>
      </c>
      <c r="F781" t="s">
        <v>12</v>
      </c>
      <c r="G781" s="42">
        <v>855821.43</v>
      </c>
      <c r="H781" s="42">
        <v>-5367.4290000000001</v>
      </c>
      <c r="I781" s="42">
        <v>-29654.094000000001</v>
      </c>
      <c r="J781" s="42">
        <v>-35021.523000000001</v>
      </c>
      <c r="K781" s="42">
        <v>855821.43</v>
      </c>
      <c r="L781" s="42">
        <v>-5367.4290000000001</v>
      </c>
      <c r="M781" s="42">
        <v>-35021.523000000001</v>
      </c>
    </row>
    <row r="782" spans="1:13" x14ac:dyDescent="0.2">
      <c r="A782">
        <v>2011</v>
      </c>
      <c r="B782" t="s">
        <v>88</v>
      </c>
      <c r="C782">
        <v>2014</v>
      </c>
      <c r="D782">
        <v>1</v>
      </c>
      <c r="E782">
        <v>13</v>
      </c>
      <c r="F782" t="s">
        <v>12</v>
      </c>
      <c r="G782" s="42">
        <v>4017.7631999999999</v>
      </c>
      <c r="H782" s="42">
        <v>-619088.70079999999</v>
      </c>
      <c r="I782" s="42">
        <v>340860.07520000002</v>
      </c>
      <c r="J782" s="42">
        <v>-278228.62560000003</v>
      </c>
      <c r="K782" s="42">
        <v>4017.7631999999999</v>
      </c>
      <c r="L782" s="42">
        <v>-619088.70079999999</v>
      </c>
      <c r="M782" s="42">
        <v>-278228.62560000003</v>
      </c>
    </row>
    <row r="783" spans="1:13" x14ac:dyDescent="0.2">
      <c r="A783">
        <v>2010</v>
      </c>
      <c r="B783" t="s">
        <v>88</v>
      </c>
      <c r="C783">
        <v>2014</v>
      </c>
      <c r="D783">
        <v>1</v>
      </c>
      <c r="E783">
        <v>17</v>
      </c>
      <c r="F783" t="s">
        <v>13</v>
      </c>
      <c r="G783" s="42">
        <v>267.76580000000001</v>
      </c>
      <c r="H783" s="42">
        <v>-3720.7195999999999</v>
      </c>
      <c r="I783" s="42">
        <v>3202.6307000000002</v>
      </c>
      <c r="J783" s="42">
        <v>-518.08889999999997</v>
      </c>
      <c r="K783" s="42">
        <v>327.879222167379</v>
      </c>
      <c r="L783" s="42">
        <v>-4556.0211511362604</v>
      </c>
      <c r="M783" s="42">
        <v>-634.39985818036905</v>
      </c>
    </row>
    <row r="784" spans="1:13" x14ac:dyDescent="0.2">
      <c r="A784">
        <v>2012</v>
      </c>
      <c r="B784" t="s">
        <v>88</v>
      </c>
      <c r="C784">
        <v>2014</v>
      </c>
      <c r="D784">
        <v>1</v>
      </c>
      <c r="E784">
        <v>9</v>
      </c>
      <c r="F784" t="s">
        <v>13</v>
      </c>
      <c r="G784" s="42">
        <v>-3443.8319999999999</v>
      </c>
      <c r="H784" s="42">
        <v>6929.91</v>
      </c>
      <c r="I784" s="42">
        <v>860.79</v>
      </c>
      <c r="J784" s="42">
        <v>7790.7</v>
      </c>
      <c r="K784" s="42">
        <v>-4216.9722848665797</v>
      </c>
      <c r="L784" s="42">
        <v>8485.6747967438005</v>
      </c>
      <c r="M784" s="42">
        <v>9539.7121519604098</v>
      </c>
    </row>
    <row r="785" spans="1:13" x14ac:dyDescent="0.2">
      <c r="A785">
        <v>2014</v>
      </c>
      <c r="B785" t="s">
        <v>88</v>
      </c>
      <c r="C785">
        <v>2014</v>
      </c>
      <c r="D785">
        <v>1</v>
      </c>
      <c r="E785">
        <v>1</v>
      </c>
      <c r="F785" t="s">
        <v>13</v>
      </c>
      <c r="G785" s="42">
        <v>324161.14169999998</v>
      </c>
      <c r="H785" s="42">
        <v>0</v>
      </c>
      <c r="I785" s="42">
        <v>0</v>
      </c>
      <c r="J785" s="42">
        <v>0</v>
      </c>
      <c r="K785" s="42">
        <v>396935.31809322</v>
      </c>
      <c r="L785" s="42">
        <v>0</v>
      </c>
      <c r="M785" s="42">
        <v>0</v>
      </c>
    </row>
    <row r="786" spans="1:13" x14ac:dyDescent="0.2">
      <c r="A786">
        <v>2014</v>
      </c>
      <c r="B786" t="s">
        <v>88</v>
      </c>
      <c r="C786">
        <v>2014</v>
      </c>
      <c r="D786">
        <v>1</v>
      </c>
      <c r="E786">
        <v>1</v>
      </c>
      <c r="F786" t="s">
        <v>11</v>
      </c>
      <c r="G786" s="42">
        <v>783492.87390000001</v>
      </c>
      <c r="H786" s="42">
        <v>0</v>
      </c>
      <c r="I786" s="42">
        <v>0</v>
      </c>
      <c r="J786" s="42">
        <v>0</v>
      </c>
      <c r="K786" s="42">
        <v>872328.62740881497</v>
      </c>
      <c r="L786" s="42">
        <v>0</v>
      </c>
      <c r="M786" s="42">
        <v>0</v>
      </c>
    </row>
    <row r="787" spans="1:13" x14ac:dyDescent="0.2">
      <c r="A787">
        <v>2012</v>
      </c>
      <c r="B787" t="s">
        <v>88</v>
      </c>
      <c r="C787">
        <v>2014</v>
      </c>
      <c r="D787">
        <v>1</v>
      </c>
      <c r="E787">
        <v>9</v>
      </c>
      <c r="F787" t="s">
        <v>11</v>
      </c>
      <c r="G787" s="42">
        <v>12513.066000000001</v>
      </c>
      <c r="H787" s="42">
        <v>0</v>
      </c>
      <c r="I787" s="42">
        <v>0</v>
      </c>
      <c r="J787" s="42">
        <v>0</v>
      </c>
      <c r="K787" s="42">
        <v>13931.850629504301</v>
      </c>
      <c r="L787" s="42">
        <v>0</v>
      </c>
      <c r="M787" s="42">
        <v>0</v>
      </c>
    </row>
    <row r="788" spans="1:13" x14ac:dyDescent="0.2">
      <c r="A788">
        <v>2010</v>
      </c>
      <c r="B788" t="s">
        <v>88</v>
      </c>
      <c r="C788">
        <v>2014</v>
      </c>
      <c r="D788">
        <v>1</v>
      </c>
      <c r="E788">
        <v>17</v>
      </c>
      <c r="F788" t="s">
        <v>12</v>
      </c>
      <c r="G788" s="42">
        <v>69206.928700000004</v>
      </c>
      <c r="H788" s="42">
        <v>-364279.15870000003</v>
      </c>
      <c r="I788" s="42">
        <v>450834.3872</v>
      </c>
      <c r="J788" s="42">
        <v>86555.228499999997</v>
      </c>
      <c r="K788" s="42">
        <v>69206.928700000004</v>
      </c>
      <c r="L788" s="42">
        <v>-364279.15870000003</v>
      </c>
      <c r="M788" s="42">
        <v>86555.228499999997</v>
      </c>
    </row>
    <row r="789" spans="1:13" x14ac:dyDescent="0.2">
      <c r="A789">
        <v>2010</v>
      </c>
      <c r="B789" t="s">
        <v>88</v>
      </c>
      <c r="C789">
        <v>2014</v>
      </c>
      <c r="D789">
        <v>1</v>
      </c>
      <c r="E789">
        <v>17</v>
      </c>
      <c r="F789" t="s">
        <v>11</v>
      </c>
      <c r="G789" s="42">
        <v>0</v>
      </c>
      <c r="H789" s="42">
        <v>257.25080000000003</v>
      </c>
      <c r="I789" s="42">
        <v>-2679.9677999999999</v>
      </c>
      <c r="J789" s="42">
        <v>-2422.7170000000001</v>
      </c>
      <c r="K789" s="42">
        <v>0</v>
      </c>
      <c r="L789" s="42">
        <v>286.41898955224099</v>
      </c>
      <c r="M789" s="42">
        <v>-2697.4149550206898</v>
      </c>
    </row>
    <row r="790" spans="1:13" x14ac:dyDescent="0.2">
      <c r="A790">
        <v>2012</v>
      </c>
      <c r="B790" t="s">
        <v>88</v>
      </c>
      <c r="C790">
        <v>2014</v>
      </c>
      <c r="D790">
        <v>1</v>
      </c>
      <c r="E790">
        <v>9</v>
      </c>
      <c r="F790" t="s">
        <v>12</v>
      </c>
      <c r="G790" s="42">
        <v>48081.597999999998</v>
      </c>
      <c r="H790" s="42">
        <v>-203067.05600000001</v>
      </c>
      <c r="I790" s="42">
        <v>210620.78400000001</v>
      </c>
      <c r="J790" s="42">
        <v>7553.7280000000001</v>
      </c>
      <c r="K790" s="42">
        <v>48081.597999999998</v>
      </c>
      <c r="L790" s="42">
        <v>-203067.05600000001</v>
      </c>
      <c r="M790" s="42">
        <v>7553.7280000000001</v>
      </c>
    </row>
    <row r="791" spans="1:13" x14ac:dyDescent="0.2">
      <c r="A791">
        <v>2014</v>
      </c>
      <c r="B791" t="s">
        <v>88</v>
      </c>
      <c r="C791">
        <v>2014</v>
      </c>
      <c r="D791">
        <v>1</v>
      </c>
      <c r="E791">
        <v>1</v>
      </c>
      <c r="F791" t="s">
        <v>15</v>
      </c>
      <c r="G791" s="42">
        <v>9.9065999999999992</v>
      </c>
      <c r="H791" s="42">
        <v>0</v>
      </c>
      <c r="I791" s="42">
        <v>0</v>
      </c>
      <c r="J791" s="42">
        <v>0</v>
      </c>
      <c r="K791" s="42">
        <v>7.5443943640097899</v>
      </c>
      <c r="L791" s="42">
        <v>0</v>
      </c>
      <c r="M791" s="42">
        <v>0</v>
      </c>
    </row>
    <row r="792" spans="1:13" x14ac:dyDescent="0.2">
      <c r="A792">
        <v>2012</v>
      </c>
      <c r="B792" t="s">
        <v>88</v>
      </c>
      <c r="C792">
        <v>2014</v>
      </c>
      <c r="D792">
        <v>1</v>
      </c>
      <c r="E792">
        <v>9</v>
      </c>
      <c r="F792" t="s">
        <v>15</v>
      </c>
      <c r="G792" s="42">
        <v>0</v>
      </c>
      <c r="H792" s="42">
        <v>-2968.72</v>
      </c>
      <c r="I792" s="42">
        <v>-2034.962</v>
      </c>
      <c r="J792" s="42">
        <v>-5003.6819999999998</v>
      </c>
      <c r="K792" s="42">
        <v>0</v>
      </c>
      <c r="L792" s="42">
        <v>-2260.83564859014</v>
      </c>
      <c r="M792" s="42">
        <v>-3810.5657117575302</v>
      </c>
    </row>
    <row r="793" spans="1:13" x14ac:dyDescent="0.2">
      <c r="A793">
        <v>2011</v>
      </c>
      <c r="B793" t="s">
        <v>88</v>
      </c>
      <c r="C793">
        <v>2014</v>
      </c>
      <c r="D793">
        <v>1</v>
      </c>
      <c r="E793">
        <v>13</v>
      </c>
      <c r="F793" t="s">
        <v>13</v>
      </c>
      <c r="G793" s="42">
        <v>291.39519999999999</v>
      </c>
      <c r="H793" s="42">
        <v>-1833.232</v>
      </c>
      <c r="I793" s="42">
        <v>293164.72320000001</v>
      </c>
      <c r="J793" s="42">
        <v>291331.49119999999</v>
      </c>
      <c r="K793" s="42">
        <v>356.81342247332498</v>
      </c>
      <c r="L793" s="42">
        <v>-2244.7925844613001</v>
      </c>
      <c r="M793" s="42">
        <v>356735.411047709</v>
      </c>
    </row>
    <row r="794" spans="1:13" x14ac:dyDescent="0.2">
      <c r="A794">
        <v>2013</v>
      </c>
      <c r="B794" t="s">
        <v>88</v>
      </c>
      <c r="C794">
        <v>2014</v>
      </c>
      <c r="D794">
        <v>1</v>
      </c>
      <c r="E794">
        <v>5</v>
      </c>
      <c r="F794" t="s">
        <v>13</v>
      </c>
      <c r="G794" s="42">
        <v>0</v>
      </c>
      <c r="H794" s="42">
        <v>0</v>
      </c>
      <c r="I794" s="42">
        <v>10532.022000000001</v>
      </c>
      <c r="J794" s="42">
        <v>10532.022000000001</v>
      </c>
      <c r="K794" s="42">
        <v>0</v>
      </c>
      <c r="L794" s="42">
        <v>0</v>
      </c>
      <c r="M794" s="42">
        <v>12896.460941650201</v>
      </c>
    </row>
    <row r="795" spans="1:13" x14ac:dyDescent="0.2">
      <c r="A795">
        <v>2009</v>
      </c>
      <c r="B795" t="s">
        <v>88</v>
      </c>
      <c r="C795">
        <v>2014</v>
      </c>
      <c r="D795">
        <v>1</v>
      </c>
      <c r="E795">
        <v>21</v>
      </c>
      <c r="F795" t="s">
        <v>12</v>
      </c>
      <c r="G795" s="42">
        <v>4597.1400000000003</v>
      </c>
      <c r="H795" s="42">
        <v>-35184.974999999999</v>
      </c>
      <c r="I795" s="42">
        <v>84823.882500000007</v>
      </c>
      <c r="J795" s="42">
        <v>49638.907500000001</v>
      </c>
      <c r="K795" s="42">
        <v>4597.1400000000003</v>
      </c>
      <c r="L795" s="42">
        <v>-35184.974999999999</v>
      </c>
      <c r="M795" s="42">
        <v>49638.907500000001</v>
      </c>
    </row>
    <row r="796" spans="1:13" x14ac:dyDescent="0.2">
      <c r="A796">
        <v>2013</v>
      </c>
      <c r="B796" t="s">
        <v>88</v>
      </c>
      <c r="C796">
        <v>2014</v>
      </c>
      <c r="D796">
        <v>1</v>
      </c>
      <c r="E796">
        <v>5</v>
      </c>
      <c r="F796" t="s">
        <v>11</v>
      </c>
      <c r="G796" s="42">
        <v>65304.858</v>
      </c>
      <c r="H796" s="42">
        <v>0</v>
      </c>
      <c r="I796" s="42">
        <v>0</v>
      </c>
      <c r="J796" s="42">
        <v>0</v>
      </c>
      <c r="K796" s="42">
        <v>72709.400480825003</v>
      </c>
      <c r="L796" s="42">
        <v>0</v>
      </c>
      <c r="M796" s="42">
        <v>0</v>
      </c>
    </row>
    <row r="797" spans="1:13" x14ac:dyDescent="0.2">
      <c r="A797">
        <v>2014</v>
      </c>
      <c r="B797" t="s">
        <v>88</v>
      </c>
      <c r="C797">
        <v>2014</v>
      </c>
      <c r="D797">
        <v>1</v>
      </c>
      <c r="E797">
        <v>1</v>
      </c>
      <c r="F797" t="s">
        <v>12</v>
      </c>
      <c r="G797" s="42">
        <v>1045844.3987</v>
      </c>
      <c r="H797" s="42">
        <v>0</v>
      </c>
      <c r="I797" s="42">
        <v>0</v>
      </c>
      <c r="J797" s="42">
        <v>0</v>
      </c>
      <c r="K797" s="42">
        <v>1045844.3987</v>
      </c>
      <c r="L797" s="42">
        <v>0</v>
      </c>
      <c r="M797" s="42">
        <v>0</v>
      </c>
    </row>
    <row r="798" spans="1:13" x14ac:dyDescent="0.2">
      <c r="A798">
        <v>2010</v>
      </c>
      <c r="B798" t="s">
        <v>89</v>
      </c>
      <c r="C798">
        <v>2014</v>
      </c>
      <c r="D798">
        <v>2</v>
      </c>
      <c r="E798">
        <v>18</v>
      </c>
      <c r="F798" t="s">
        <v>11</v>
      </c>
      <c r="G798" s="42">
        <v>60.884300000000003</v>
      </c>
      <c r="H798" s="42">
        <v>-76820.929699999993</v>
      </c>
      <c r="I798" s="42">
        <v>64849.213199999998</v>
      </c>
      <c r="J798" s="42">
        <v>-11971.7165</v>
      </c>
      <c r="K798" s="42">
        <v>67.787620818265793</v>
      </c>
      <c r="L798" s="42">
        <v>-85531.213357306493</v>
      </c>
      <c r="M798" s="42">
        <v>-13329.120621338699</v>
      </c>
    </row>
    <row r="799" spans="1:13" x14ac:dyDescent="0.2">
      <c r="A799">
        <v>2014</v>
      </c>
      <c r="B799" t="s">
        <v>89</v>
      </c>
      <c r="C799">
        <v>2014</v>
      </c>
      <c r="D799">
        <v>2</v>
      </c>
      <c r="E799">
        <v>2</v>
      </c>
      <c r="F799" t="s">
        <v>13</v>
      </c>
      <c r="G799" s="42">
        <v>2831864.804</v>
      </c>
      <c r="H799" s="42">
        <v>0</v>
      </c>
      <c r="I799" s="42">
        <v>0</v>
      </c>
      <c r="J799" s="42">
        <v>0</v>
      </c>
      <c r="K799" s="42">
        <v>3467618.4532105899</v>
      </c>
      <c r="L799" s="42">
        <v>0</v>
      </c>
      <c r="M799" s="42">
        <v>0</v>
      </c>
    </row>
    <row r="800" spans="1:13" x14ac:dyDescent="0.2">
      <c r="A800">
        <v>2010</v>
      </c>
      <c r="B800" t="s">
        <v>89</v>
      </c>
      <c r="C800">
        <v>2014</v>
      </c>
      <c r="D800">
        <v>2</v>
      </c>
      <c r="E800">
        <v>18</v>
      </c>
      <c r="F800" t="s">
        <v>13</v>
      </c>
      <c r="G800" s="42">
        <v>0</v>
      </c>
      <c r="H800" s="42">
        <v>-3978.5578</v>
      </c>
      <c r="I800" s="42">
        <v>3204.0648999999999</v>
      </c>
      <c r="J800" s="42">
        <v>-774.49289999999996</v>
      </c>
      <c r="K800" s="42">
        <v>0</v>
      </c>
      <c r="L800" s="42">
        <v>-4871.7440271011401</v>
      </c>
      <c r="M800" s="42">
        <v>-948.36655624488901</v>
      </c>
    </row>
    <row r="801" spans="1:13" x14ac:dyDescent="0.2">
      <c r="A801">
        <v>2011</v>
      </c>
      <c r="B801" t="s">
        <v>89</v>
      </c>
      <c r="C801">
        <v>2014</v>
      </c>
      <c r="D801">
        <v>2</v>
      </c>
      <c r="E801">
        <v>14</v>
      </c>
      <c r="F801" t="s">
        <v>12</v>
      </c>
      <c r="G801" s="42">
        <v>765.01599999999996</v>
      </c>
      <c r="H801" s="42">
        <v>-79853.587199999994</v>
      </c>
      <c r="I801" s="42">
        <v>82055.947199999995</v>
      </c>
      <c r="J801" s="42">
        <v>2202.36</v>
      </c>
      <c r="K801" s="42">
        <v>765.01599999999996</v>
      </c>
      <c r="L801" s="42">
        <v>-79853.587199999994</v>
      </c>
      <c r="M801" s="42">
        <v>2202.36</v>
      </c>
    </row>
    <row r="802" spans="1:13" x14ac:dyDescent="0.2">
      <c r="A802">
        <v>2014</v>
      </c>
      <c r="B802" t="s">
        <v>89</v>
      </c>
      <c r="C802">
        <v>2014</v>
      </c>
      <c r="D802">
        <v>2</v>
      </c>
      <c r="E802">
        <v>2</v>
      </c>
      <c r="F802" t="s">
        <v>11</v>
      </c>
      <c r="G802" s="42">
        <v>439613.47320000001</v>
      </c>
      <c r="H802" s="42">
        <v>0</v>
      </c>
      <c r="I802" s="42">
        <v>0</v>
      </c>
      <c r="J802" s="42">
        <v>0</v>
      </c>
      <c r="K802" s="42">
        <v>489458.71805839002</v>
      </c>
      <c r="L802" s="42">
        <v>0</v>
      </c>
      <c r="M802" s="42">
        <v>0</v>
      </c>
    </row>
    <row r="803" spans="1:13" x14ac:dyDescent="0.2">
      <c r="A803">
        <v>2008</v>
      </c>
      <c r="B803" t="s">
        <v>89</v>
      </c>
      <c r="C803">
        <v>2014</v>
      </c>
      <c r="D803">
        <v>2</v>
      </c>
      <c r="E803">
        <v>26</v>
      </c>
      <c r="F803" t="s">
        <v>12</v>
      </c>
      <c r="G803" s="42">
        <v>0</v>
      </c>
      <c r="H803" s="42">
        <v>-8.9039999999999999</v>
      </c>
      <c r="I803" s="42">
        <v>46.956000000000003</v>
      </c>
      <c r="J803" s="42">
        <v>38.052</v>
      </c>
      <c r="K803" s="42">
        <v>0</v>
      </c>
      <c r="L803" s="42">
        <v>-8.9039999999999999</v>
      </c>
      <c r="M803" s="42">
        <v>38.052</v>
      </c>
    </row>
    <row r="804" spans="1:13" x14ac:dyDescent="0.2">
      <c r="A804">
        <v>2013</v>
      </c>
      <c r="B804" t="s">
        <v>89</v>
      </c>
      <c r="C804">
        <v>2014</v>
      </c>
      <c r="D804">
        <v>2</v>
      </c>
      <c r="E804">
        <v>6</v>
      </c>
      <c r="F804" t="s">
        <v>15</v>
      </c>
      <c r="G804" s="42">
        <v>48619.269</v>
      </c>
      <c r="H804" s="42">
        <v>-164768.33100000001</v>
      </c>
      <c r="I804" s="42">
        <v>176002.383</v>
      </c>
      <c r="J804" s="42">
        <v>11234.052</v>
      </c>
      <c r="K804" s="42">
        <v>37026.117843243403</v>
      </c>
      <c r="L804" s="42">
        <v>-125479.70724201</v>
      </c>
      <c r="M804" s="42">
        <v>8555.31853449144</v>
      </c>
    </row>
    <row r="805" spans="1:13" x14ac:dyDescent="0.2">
      <c r="A805">
        <v>2013</v>
      </c>
      <c r="B805" t="s">
        <v>89</v>
      </c>
      <c r="C805">
        <v>2014</v>
      </c>
      <c r="D805">
        <v>2</v>
      </c>
      <c r="E805">
        <v>6</v>
      </c>
      <c r="F805" t="s">
        <v>12</v>
      </c>
      <c r="G805" s="42">
        <v>1187820.1499999999</v>
      </c>
      <c r="H805" s="42">
        <v>-49837.122000000003</v>
      </c>
      <c r="I805" s="42">
        <v>45976.569000000003</v>
      </c>
      <c r="J805" s="42">
        <v>-3860.5529999999999</v>
      </c>
      <c r="K805" s="42">
        <v>1187820.1499999999</v>
      </c>
      <c r="L805" s="42">
        <v>-49837.122000000003</v>
      </c>
      <c r="M805" s="42">
        <v>-3860.5529999999999</v>
      </c>
    </row>
    <row r="806" spans="1:13" x14ac:dyDescent="0.2">
      <c r="A806">
        <v>2010</v>
      </c>
      <c r="B806" t="s">
        <v>89</v>
      </c>
      <c r="C806">
        <v>2014</v>
      </c>
      <c r="D806">
        <v>2</v>
      </c>
      <c r="E806">
        <v>18</v>
      </c>
      <c r="F806" t="s">
        <v>12</v>
      </c>
      <c r="G806" s="42">
        <v>8240.0079999999998</v>
      </c>
      <c r="H806" s="42">
        <v>-237423.1569</v>
      </c>
      <c r="I806" s="42">
        <v>214220.56109999999</v>
      </c>
      <c r="J806" s="42">
        <v>-23202.595799999999</v>
      </c>
      <c r="K806" s="42">
        <v>8240.0079999999998</v>
      </c>
      <c r="L806" s="42">
        <v>-237423.1569</v>
      </c>
      <c r="M806" s="42">
        <v>-23202.595799999999</v>
      </c>
    </row>
    <row r="807" spans="1:13" x14ac:dyDescent="0.2">
      <c r="A807">
        <v>2013</v>
      </c>
      <c r="B807" t="s">
        <v>89</v>
      </c>
      <c r="C807">
        <v>2014</v>
      </c>
      <c r="D807">
        <v>2</v>
      </c>
      <c r="E807">
        <v>6</v>
      </c>
      <c r="F807" t="s">
        <v>11</v>
      </c>
      <c r="G807" s="42">
        <v>17390.628000000001</v>
      </c>
      <c r="H807" s="42">
        <v>-96588.126000000004</v>
      </c>
      <c r="I807" s="42">
        <v>116991.099</v>
      </c>
      <c r="J807" s="42">
        <v>20402.973000000002</v>
      </c>
      <c r="K807" s="42">
        <v>19362.451348796199</v>
      </c>
      <c r="L807" s="42">
        <v>-107539.698425289</v>
      </c>
      <c r="M807" s="42">
        <v>22716.348833596101</v>
      </c>
    </row>
    <row r="808" spans="1:13" x14ac:dyDescent="0.2">
      <c r="A808">
        <v>2013</v>
      </c>
      <c r="B808" t="s">
        <v>89</v>
      </c>
      <c r="C808">
        <v>2014</v>
      </c>
      <c r="D808">
        <v>2</v>
      </c>
      <c r="E808">
        <v>6</v>
      </c>
      <c r="F808" t="s">
        <v>13</v>
      </c>
      <c r="G808" s="42">
        <v>981.74699999999996</v>
      </c>
      <c r="H808" s="42">
        <v>-40.784999999999997</v>
      </c>
      <c r="I808" s="42">
        <v>14690.987999999999</v>
      </c>
      <c r="J808" s="42">
        <v>14650.203</v>
      </c>
      <c r="K808" s="42">
        <v>1202.14920174704</v>
      </c>
      <c r="L808" s="42">
        <v>-49.9412325102629</v>
      </c>
      <c r="M808" s="42">
        <v>17939.173577186499</v>
      </c>
    </row>
    <row r="809" spans="1:13" x14ac:dyDescent="0.2">
      <c r="A809">
        <v>2009</v>
      </c>
      <c r="B809" t="s">
        <v>89</v>
      </c>
      <c r="C809">
        <v>2014</v>
      </c>
      <c r="D809">
        <v>2</v>
      </c>
      <c r="E809">
        <v>22</v>
      </c>
      <c r="F809" t="s">
        <v>11</v>
      </c>
      <c r="G809" s="42">
        <v>48.177500000000002</v>
      </c>
      <c r="H809" s="42">
        <v>-243.6275</v>
      </c>
      <c r="I809" s="42">
        <v>502.02499999999998</v>
      </c>
      <c r="J809" s="42">
        <v>258.39749999999998</v>
      </c>
      <c r="K809" s="42">
        <v>53.640069804070997</v>
      </c>
      <c r="L809" s="42">
        <v>-271.25102187102499</v>
      </c>
      <c r="M809" s="42">
        <v>287.69570727408899</v>
      </c>
    </row>
    <row r="810" spans="1:13" x14ac:dyDescent="0.2">
      <c r="A810">
        <v>2014</v>
      </c>
      <c r="B810" t="s">
        <v>89</v>
      </c>
      <c r="C810">
        <v>2014</v>
      </c>
      <c r="D810">
        <v>2</v>
      </c>
      <c r="E810">
        <v>2</v>
      </c>
      <c r="F810" t="s">
        <v>12</v>
      </c>
      <c r="G810" s="42">
        <v>2170383.2390999999</v>
      </c>
      <c r="H810" s="42">
        <v>0</v>
      </c>
      <c r="I810" s="42">
        <v>-165000</v>
      </c>
      <c r="J810" s="42">
        <v>-165000</v>
      </c>
      <c r="K810" s="42">
        <v>2170383.2390999999</v>
      </c>
      <c r="L810" s="42">
        <v>0</v>
      </c>
      <c r="M810" s="42">
        <v>-165000</v>
      </c>
    </row>
    <row r="811" spans="1:13" x14ac:dyDescent="0.2">
      <c r="A811">
        <v>2014</v>
      </c>
      <c r="B811" t="s">
        <v>89</v>
      </c>
      <c r="C811">
        <v>2014</v>
      </c>
      <c r="D811">
        <v>2</v>
      </c>
      <c r="E811">
        <v>2</v>
      </c>
      <c r="F811" t="s">
        <v>15</v>
      </c>
      <c r="G811" s="42">
        <v>74149.920899999997</v>
      </c>
      <c r="H811" s="42">
        <v>0</v>
      </c>
      <c r="I811" s="42">
        <v>0</v>
      </c>
      <c r="J811" s="42">
        <v>0</v>
      </c>
      <c r="K811" s="42">
        <v>56469.045417169502</v>
      </c>
      <c r="L811" s="42">
        <v>0</v>
      </c>
      <c r="M811" s="42">
        <v>0</v>
      </c>
    </row>
    <row r="812" spans="1:13" x14ac:dyDescent="0.2">
      <c r="A812">
        <v>2012</v>
      </c>
      <c r="B812" t="s">
        <v>89</v>
      </c>
      <c r="C812">
        <v>2014</v>
      </c>
      <c r="D812">
        <v>2</v>
      </c>
      <c r="E812">
        <v>10</v>
      </c>
      <c r="F812" t="s">
        <v>12</v>
      </c>
      <c r="G812" s="42">
        <v>122282.114</v>
      </c>
      <c r="H812" s="42">
        <v>-557190.61399999994</v>
      </c>
      <c r="I812" s="42">
        <v>276313.53200000001</v>
      </c>
      <c r="J812" s="42">
        <v>-280877.08199999999</v>
      </c>
      <c r="K812" s="42">
        <v>122282.114</v>
      </c>
      <c r="L812" s="42">
        <v>-557190.61399999994</v>
      </c>
      <c r="M812" s="42">
        <v>-280877.08199999999</v>
      </c>
    </row>
    <row r="813" spans="1:13" x14ac:dyDescent="0.2">
      <c r="A813">
        <v>2012</v>
      </c>
      <c r="B813" t="s">
        <v>89</v>
      </c>
      <c r="C813">
        <v>2014</v>
      </c>
      <c r="D813">
        <v>2</v>
      </c>
      <c r="E813">
        <v>10</v>
      </c>
      <c r="F813" t="s">
        <v>15</v>
      </c>
      <c r="G813" s="42">
        <v>0</v>
      </c>
      <c r="H813" s="42">
        <v>-4000.5439999999999</v>
      </c>
      <c r="I813" s="42">
        <v>5222.1000000000004</v>
      </c>
      <c r="J813" s="42">
        <v>1221.556</v>
      </c>
      <c r="K813" s="42">
        <v>0</v>
      </c>
      <c r="L813" s="42">
        <v>-3046.6236253177799</v>
      </c>
      <c r="M813" s="42">
        <v>930.27882439205598</v>
      </c>
    </row>
    <row r="814" spans="1:13" x14ac:dyDescent="0.2">
      <c r="A814">
        <v>2011</v>
      </c>
      <c r="B814" t="s">
        <v>89</v>
      </c>
      <c r="C814">
        <v>2014</v>
      </c>
      <c r="D814">
        <v>2</v>
      </c>
      <c r="E814">
        <v>14</v>
      </c>
      <c r="F814" t="s">
        <v>13</v>
      </c>
      <c r="G814" s="42">
        <v>641.49120000000005</v>
      </c>
      <c r="H814" s="42">
        <v>0</v>
      </c>
      <c r="I814" s="42">
        <v>2562.3263999999999</v>
      </c>
      <c r="J814" s="42">
        <v>2562.3263999999999</v>
      </c>
      <c r="K814" s="42">
        <v>785.505974561421</v>
      </c>
      <c r="L814" s="42">
        <v>0</v>
      </c>
      <c r="M814" s="42">
        <v>3137.5686774447699</v>
      </c>
    </row>
    <row r="815" spans="1:13" x14ac:dyDescent="0.2">
      <c r="A815">
        <v>2012</v>
      </c>
      <c r="B815" t="s">
        <v>90</v>
      </c>
      <c r="C815">
        <v>2014</v>
      </c>
      <c r="D815">
        <v>2</v>
      </c>
      <c r="E815">
        <v>10</v>
      </c>
      <c r="F815" t="s">
        <v>15</v>
      </c>
      <c r="G815" s="42">
        <v>0</v>
      </c>
      <c r="H815" s="42">
        <v>-2296.4859999999999</v>
      </c>
      <c r="I815" s="42">
        <v>3601.04</v>
      </c>
      <c r="J815" s="42">
        <v>1304.5540000000001</v>
      </c>
      <c r="K815" s="42">
        <v>0</v>
      </c>
      <c r="L815" s="42">
        <v>-1748.89427608133</v>
      </c>
      <c r="M815" s="42">
        <v>993.48614510996902</v>
      </c>
    </row>
    <row r="816" spans="1:13" x14ac:dyDescent="0.2">
      <c r="A816">
        <v>2011</v>
      </c>
      <c r="B816" t="s">
        <v>90</v>
      </c>
      <c r="C816">
        <v>2014</v>
      </c>
      <c r="D816">
        <v>2</v>
      </c>
      <c r="E816">
        <v>14</v>
      </c>
      <c r="F816" t="s">
        <v>13</v>
      </c>
      <c r="G816" s="42">
        <v>418.3648</v>
      </c>
      <c r="H816" s="42">
        <v>-1792.5183999999999</v>
      </c>
      <c r="I816" s="42">
        <v>1629.5504000000001</v>
      </c>
      <c r="J816" s="42">
        <v>-162.96799999999999</v>
      </c>
      <c r="K816" s="42">
        <v>512.28769770527504</v>
      </c>
      <c r="L816" s="42">
        <v>-2194.9387812510499</v>
      </c>
      <c r="M816" s="42">
        <v>-199.55431604100801</v>
      </c>
    </row>
    <row r="817" spans="1:13" x14ac:dyDescent="0.2">
      <c r="A817">
        <v>2010</v>
      </c>
      <c r="B817" t="s">
        <v>90</v>
      </c>
      <c r="C817">
        <v>2014</v>
      </c>
      <c r="D817">
        <v>2</v>
      </c>
      <c r="E817">
        <v>18</v>
      </c>
      <c r="F817" t="s">
        <v>11</v>
      </c>
      <c r="G817" s="42">
        <v>-269.05630000000002</v>
      </c>
      <c r="H817" s="42">
        <v>-23278.605</v>
      </c>
      <c r="I817" s="42">
        <v>26737.311399999999</v>
      </c>
      <c r="J817" s="42">
        <v>3458.7064</v>
      </c>
      <c r="K817" s="42">
        <v>-299.56304734004601</v>
      </c>
      <c r="L817" s="42">
        <v>-25918.0322171427</v>
      </c>
      <c r="M817" s="42">
        <v>3850.8692382914601</v>
      </c>
    </row>
    <row r="818" spans="1:13" x14ac:dyDescent="0.2">
      <c r="A818">
        <v>2014</v>
      </c>
      <c r="B818" t="s">
        <v>90</v>
      </c>
      <c r="C818">
        <v>2014</v>
      </c>
      <c r="D818">
        <v>2</v>
      </c>
      <c r="E818">
        <v>2</v>
      </c>
      <c r="F818" t="s">
        <v>15</v>
      </c>
      <c r="G818" s="42">
        <v>20777.921900000001</v>
      </c>
      <c r="H818" s="42">
        <v>0</v>
      </c>
      <c r="I818" s="42">
        <v>0</v>
      </c>
      <c r="J818" s="42">
        <v>0</v>
      </c>
      <c r="K818" s="42">
        <v>15823.474943794599</v>
      </c>
      <c r="L818" s="42">
        <v>0</v>
      </c>
      <c r="M818" s="42">
        <v>0</v>
      </c>
    </row>
    <row r="819" spans="1:13" x14ac:dyDescent="0.2">
      <c r="A819">
        <v>2012</v>
      </c>
      <c r="B819" t="s">
        <v>90</v>
      </c>
      <c r="C819">
        <v>2014</v>
      </c>
      <c r="D819">
        <v>2</v>
      </c>
      <c r="E819">
        <v>10</v>
      </c>
      <c r="F819" t="s">
        <v>12</v>
      </c>
      <c r="G819" s="42">
        <v>22832.135999999999</v>
      </c>
      <c r="H819" s="42">
        <v>-177108.234</v>
      </c>
      <c r="I819" s="42">
        <v>302397.96000000002</v>
      </c>
      <c r="J819" s="42">
        <v>125289.726</v>
      </c>
      <c r="K819" s="42">
        <v>22832.135999999999</v>
      </c>
      <c r="L819" s="42">
        <v>-177108.234</v>
      </c>
      <c r="M819" s="42">
        <v>125289.726</v>
      </c>
    </row>
    <row r="820" spans="1:13" x14ac:dyDescent="0.2">
      <c r="A820">
        <v>2013</v>
      </c>
      <c r="B820" t="s">
        <v>90</v>
      </c>
      <c r="C820">
        <v>2014</v>
      </c>
      <c r="D820">
        <v>2</v>
      </c>
      <c r="E820">
        <v>6</v>
      </c>
      <c r="F820" t="s">
        <v>13</v>
      </c>
      <c r="G820" s="42">
        <v>-4.4610000000000003</v>
      </c>
      <c r="H820" s="42">
        <v>0</v>
      </c>
      <c r="I820" s="42">
        <v>0</v>
      </c>
      <c r="J820" s="42">
        <v>0</v>
      </c>
      <c r="K820" s="42">
        <v>-5.4624945011225403</v>
      </c>
      <c r="L820" s="42">
        <v>0</v>
      </c>
      <c r="M820" s="42">
        <v>0</v>
      </c>
    </row>
    <row r="821" spans="1:13" x14ac:dyDescent="0.2">
      <c r="A821">
        <v>2014</v>
      </c>
      <c r="B821" t="s">
        <v>90</v>
      </c>
      <c r="C821">
        <v>2014</v>
      </c>
      <c r="D821">
        <v>2</v>
      </c>
      <c r="E821">
        <v>2</v>
      </c>
      <c r="F821" t="s">
        <v>12</v>
      </c>
      <c r="G821" s="42">
        <v>5773848.5237999996</v>
      </c>
      <c r="H821" s="42">
        <v>0</v>
      </c>
      <c r="I821" s="42">
        <v>0</v>
      </c>
      <c r="J821" s="42">
        <v>0</v>
      </c>
      <c r="K821" s="42">
        <v>5773848.5237999996</v>
      </c>
      <c r="L821" s="42">
        <v>0</v>
      </c>
      <c r="M821" s="42">
        <v>0</v>
      </c>
    </row>
    <row r="822" spans="1:13" x14ac:dyDescent="0.2">
      <c r="A822">
        <v>2013</v>
      </c>
      <c r="B822" t="s">
        <v>90</v>
      </c>
      <c r="C822">
        <v>2014</v>
      </c>
      <c r="D822">
        <v>2</v>
      </c>
      <c r="E822">
        <v>6</v>
      </c>
      <c r="F822" t="s">
        <v>11</v>
      </c>
      <c r="G822" s="42">
        <v>5634.3720000000003</v>
      </c>
      <c r="H822" s="42">
        <v>0</v>
      </c>
      <c r="I822" s="42">
        <v>0</v>
      </c>
      <c r="J822" s="42">
        <v>0</v>
      </c>
      <c r="K822" s="42">
        <v>6273.22105510047</v>
      </c>
      <c r="L822" s="42">
        <v>0</v>
      </c>
      <c r="M822" s="42">
        <v>0</v>
      </c>
    </row>
    <row r="823" spans="1:13" x14ac:dyDescent="0.2">
      <c r="A823">
        <v>2011</v>
      </c>
      <c r="B823" t="s">
        <v>90</v>
      </c>
      <c r="C823">
        <v>2014</v>
      </c>
      <c r="D823">
        <v>2</v>
      </c>
      <c r="E823">
        <v>14</v>
      </c>
      <c r="F823" t="s">
        <v>12</v>
      </c>
      <c r="G823" s="42">
        <v>147817.46720000001</v>
      </c>
      <c r="H823" s="42">
        <v>-421124.79359999998</v>
      </c>
      <c r="I823" s="42">
        <v>470019.3616</v>
      </c>
      <c r="J823" s="42">
        <v>48894.567999999999</v>
      </c>
      <c r="K823" s="42">
        <v>147817.46720000001</v>
      </c>
      <c r="L823" s="42">
        <v>-421124.79359999998</v>
      </c>
      <c r="M823" s="42">
        <v>48894.567999999999</v>
      </c>
    </row>
    <row r="824" spans="1:13" x14ac:dyDescent="0.2">
      <c r="A824">
        <v>2010</v>
      </c>
      <c r="B824" t="s">
        <v>90</v>
      </c>
      <c r="C824">
        <v>2014</v>
      </c>
      <c r="D824">
        <v>2</v>
      </c>
      <c r="E824">
        <v>18</v>
      </c>
      <c r="F824" t="s">
        <v>13</v>
      </c>
      <c r="G824" s="42">
        <v>123.2205</v>
      </c>
      <c r="H824" s="42">
        <v>-2071.2190999999998</v>
      </c>
      <c r="I824" s="42">
        <v>8137.0632999999998</v>
      </c>
      <c r="J824" s="42">
        <v>6065.8441999999995</v>
      </c>
      <c r="K824" s="42">
        <v>150.883502281006</v>
      </c>
      <c r="L824" s="42">
        <v>-2536.2077884711898</v>
      </c>
      <c r="M824" s="42">
        <v>7427.6262244263698</v>
      </c>
    </row>
    <row r="825" spans="1:13" x14ac:dyDescent="0.2">
      <c r="A825">
        <v>2009</v>
      </c>
      <c r="B825" t="s">
        <v>90</v>
      </c>
      <c r="C825">
        <v>2014</v>
      </c>
      <c r="D825">
        <v>2</v>
      </c>
      <c r="E825">
        <v>22</v>
      </c>
      <c r="F825" t="s">
        <v>11</v>
      </c>
      <c r="G825" s="42">
        <v>8.86</v>
      </c>
      <c r="H825" s="42">
        <v>0</v>
      </c>
      <c r="I825" s="42">
        <v>0</v>
      </c>
      <c r="J825" s="42">
        <v>0</v>
      </c>
      <c r="K825" s="42">
        <v>9.8645844733344195</v>
      </c>
      <c r="L825" s="42">
        <v>0</v>
      </c>
      <c r="M825" s="42">
        <v>0</v>
      </c>
    </row>
    <row r="826" spans="1:13" x14ac:dyDescent="0.2">
      <c r="A826">
        <v>2008</v>
      </c>
      <c r="B826" t="s">
        <v>90</v>
      </c>
      <c r="C826">
        <v>2014</v>
      </c>
      <c r="D826">
        <v>2</v>
      </c>
      <c r="E826">
        <v>26</v>
      </c>
      <c r="F826" t="s">
        <v>12</v>
      </c>
      <c r="G826" s="42">
        <v>174.64599999999999</v>
      </c>
      <c r="H826" s="42">
        <v>-3060.2539999999999</v>
      </c>
      <c r="I826" s="42">
        <v>16600.691999999999</v>
      </c>
      <c r="J826" s="42">
        <v>13540.438</v>
      </c>
      <c r="K826" s="42">
        <v>174.64599999999999</v>
      </c>
      <c r="L826" s="42">
        <v>-3060.2539999999999</v>
      </c>
      <c r="M826" s="42">
        <v>13540.438</v>
      </c>
    </row>
    <row r="827" spans="1:13" x14ac:dyDescent="0.2">
      <c r="A827">
        <v>2011</v>
      </c>
      <c r="B827" t="s">
        <v>90</v>
      </c>
      <c r="C827">
        <v>2014</v>
      </c>
      <c r="D827">
        <v>2</v>
      </c>
      <c r="E827">
        <v>14</v>
      </c>
      <c r="F827" t="s">
        <v>11</v>
      </c>
      <c r="G827" s="42">
        <v>7713.2608</v>
      </c>
      <c r="H827" s="42">
        <v>-33538.806400000001</v>
      </c>
      <c r="I827" s="42">
        <v>33314.608</v>
      </c>
      <c r="J827" s="42">
        <v>-224.19839999999999</v>
      </c>
      <c r="K827" s="42">
        <v>8587.8231068238201</v>
      </c>
      <c r="L827" s="42">
        <v>-37341.578878962602</v>
      </c>
      <c r="M827" s="42">
        <v>-249.618967899144</v>
      </c>
    </row>
    <row r="828" spans="1:13" x14ac:dyDescent="0.2">
      <c r="A828">
        <v>2013</v>
      </c>
      <c r="B828" t="s">
        <v>90</v>
      </c>
      <c r="C828">
        <v>2014</v>
      </c>
      <c r="D828">
        <v>2</v>
      </c>
      <c r="E828">
        <v>6</v>
      </c>
      <c r="F828" t="s">
        <v>15</v>
      </c>
      <c r="G828" s="42">
        <v>4998.3329999999996</v>
      </c>
      <c r="H828" s="42">
        <v>-49811.258999999998</v>
      </c>
      <c r="I828" s="42">
        <v>53219.052000000003</v>
      </c>
      <c r="J828" s="42">
        <v>3407.7930000000001</v>
      </c>
      <c r="K828" s="42">
        <v>3806.4921683164898</v>
      </c>
      <c r="L828" s="42">
        <v>-37933.880611292603</v>
      </c>
      <c r="M828" s="42">
        <v>2595.2127170686199</v>
      </c>
    </row>
    <row r="829" spans="1:13" x14ac:dyDescent="0.2">
      <c r="A829">
        <v>2013</v>
      </c>
      <c r="B829" t="s">
        <v>90</v>
      </c>
      <c r="C829">
        <v>2014</v>
      </c>
      <c r="D829">
        <v>2</v>
      </c>
      <c r="E829">
        <v>6</v>
      </c>
      <c r="F829" t="s">
        <v>12</v>
      </c>
      <c r="G829" s="42">
        <v>83453.307000000001</v>
      </c>
      <c r="H829" s="42">
        <v>-98066.021999999997</v>
      </c>
      <c r="I829" s="42">
        <v>5538.951</v>
      </c>
      <c r="J829" s="42">
        <v>-92527.070999999996</v>
      </c>
      <c r="K829" s="42">
        <v>83453.307000000001</v>
      </c>
      <c r="L829" s="42">
        <v>-98066.021999999997</v>
      </c>
      <c r="M829" s="42">
        <v>-92527.070999999996</v>
      </c>
    </row>
    <row r="830" spans="1:13" x14ac:dyDescent="0.2">
      <c r="A830">
        <v>2012</v>
      </c>
      <c r="B830" t="s">
        <v>90</v>
      </c>
      <c r="C830">
        <v>2014</v>
      </c>
      <c r="D830">
        <v>2</v>
      </c>
      <c r="E830">
        <v>10</v>
      </c>
      <c r="F830" t="s">
        <v>13</v>
      </c>
      <c r="G830" s="42">
        <v>0</v>
      </c>
      <c r="H830" s="42">
        <v>0</v>
      </c>
      <c r="I830" s="42">
        <v>256.34399999999999</v>
      </c>
      <c r="J830" s="42">
        <v>256.34399999999999</v>
      </c>
      <c r="K830" s="42">
        <v>0</v>
      </c>
      <c r="L830" s="42">
        <v>0</v>
      </c>
      <c r="M830" s="42">
        <v>313.89322806450502</v>
      </c>
    </row>
    <row r="831" spans="1:13" x14ac:dyDescent="0.2">
      <c r="A831">
        <v>2014</v>
      </c>
      <c r="B831" t="s">
        <v>90</v>
      </c>
      <c r="C831">
        <v>2014</v>
      </c>
      <c r="D831">
        <v>2</v>
      </c>
      <c r="E831">
        <v>2</v>
      </c>
      <c r="F831" t="s">
        <v>13</v>
      </c>
      <c r="G831" s="42">
        <v>583089.05370000005</v>
      </c>
      <c r="H831" s="42">
        <v>0</v>
      </c>
      <c r="I831" s="42">
        <v>0</v>
      </c>
      <c r="J831" s="42">
        <v>0</v>
      </c>
      <c r="K831" s="42">
        <v>713992.54640237498</v>
      </c>
      <c r="L831" s="42">
        <v>0</v>
      </c>
      <c r="M831" s="42">
        <v>0</v>
      </c>
    </row>
    <row r="832" spans="1:13" x14ac:dyDescent="0.2">
      <c r="A832">
        <v>2012</v>
      </c>
      <c r="B832" t="s">
        <v>90</v>
      </c>
      <c r="C832">
        <v>2014</v>
      </c>
      <c r="D832">
        <v>2</v>
      </c>
      <c r="E832">
        <v>10</v>
      </c>
      <c r="F832" t="s">
        <v>11</v>
      </c>
      <c r="G832" s="42">
        <v>3343.5079999999998</v>
      </c>
      <c r="H832" s="42">
        <v>0</v>
      </c>
      <c r="I832" s="42">
        <v>0</v>
      </c>
      <c r="J832" s="42">
        <v>0</v>
      </c>
      <c r="K832" s="42">
        <v>3722.6091538678802</v>
      </c>
      <c r="L832" s="42">
        <v>0</v>
      </c>
      <c r="M832" s="42">
        <v>0</v>
      </c>
    </row>
    <row r="833" spans="1:13" x14ac:dyDescent="0.2">
      <c r="A833">
        <v>2014</v>
      </c>
      <c r="B833" t="s">
        <v>90</v>
      </c>
      <c r="C833">
        <v>2014</v>
      </c>
      <c r="D833">
        <v>2</v>
      </c>
      <c r="E833">
        <v>2</v>
      </c>
      <c r="F833" t="s">
        <v>11</v>
      </c>
      <c r="G833" s="42">
        <v>365454.8898</v>
      </c>
      <c r="H833" s="42">
        <v>0</v>
      </c>
      <c r="I833" s="42">
        <v>0</v>
      </c>
      <c r="J833" s="42">
        <v>0</v>
      </c>
      <c r="K833" s="42">
        <v>406891.719145059</v>
      </c>
      <c r="L833" s="42">
        <v>0</v>
      </c>
      <c r="M833" s="42">
        <v>0</v>
      </c>
    </row>
    <row r="834" spans="1:13" x14ac:dyDescent="0.2">
      <c r="A834">
        <v>2011</v>
      </c>
      <c r="B834" t="s">
        <v>90</v>
      </c>
      <c r="C834">
        <v>2014</v>
      </c>
      <c r="D834">
        <v>2</v>
      </c>
      <c r="E834">
        <v>14</v>
      </c>
      <c r="F834" t="s">
        <v>15</v>
      </c>
      <c r="G834" s="42">
        <v>0</v>
      </c>
      <c r="H834" s="42">
        <v>0</v>
      </c>
      <c r="I834" s="42">
        <v>1409.1184000000001</v>
      </c>
      <c r="J834" s="42">
        <v>1409.1184000000001</v>
      </c>
      <c r="K834" s="42">
        <v>0</v>
      </c>
      <c r="L834" s="42">
        <v>0</v>
      </c>
      <c r="M834" s="42">
        <v>1073.11740810999</v>
      </c>
    </row>
    <row r="835" spans="1:13" x14ac:dyDescent="0.2">
      <c r="A835">
        <v>2010</v>
      </c>
      <c r="B835" t="s">
        <v>90</v>
      </c>
      <c r="C835">
        <v>2014</v>
      </c>
      <c r="D835">
        <v>2</v>
      </c>
      <c r="E835">
        <v>18</v>
      </c>
      <c r="F835" t="s">
        <v>12</v>
      </c>
      <c r="G835" s="42">
        <v>22122.338</v>
      </c>
      <c r="H835" s="42">
        <v>-148056.44020000001</v>
      </c>
      <c r="I835" s="42">
        <v>134792.17420000001</v>
      </c>
      <c r="J835" s="42">
        <v>-13264.266</v>
      </c>
      <c r="K835" s="42">
        <v>22122.338</v>
      </c>
      <c r="L835" s="42">
        <v>-148056.44020000001</v>
      </c>
      <c r="M835" s="42">
        <v>-13264.266</v>
      </c>
    </row>
    <row r="836" spans="1:13" x14ac:dyDescent="0.2">
      <c r="A836">
        <v>2013</v>
      </c>
      <c r="B836" t="s">
        <v>91</v>
      </c>
      <c r="C836">
        <v>2014</v>
      </c>
      <c r="D836">
        <v>2</v>
      </c>
      <c r="E836">
        <v>6</v>
      </c>
      <c r="F836" t="s">
        <v>11</v>
      </c>
      <c r="G836" s="42">
        <v>3359.835</v>
      </c>
      <c r="H836" s="42">
        <v>0</v>
      </c>
      <c r="I836" s="42">
        <v>0</v>
      </c>
      <c r="J836" s="42">
        <v>0</v>
      </c>
      <c r="K836" s="42">
        <v>3740.7873785514098</v>
      </c>
      <c r="L836" s="42">
        <v>0</v>
      </c>
      <c r="M836" s="42">
        <v>0</v>
      </c>
    </row>
    <row r="837" spans="1:13" x14ac:dyDescent="0.2">
      <c r="A837">
        <v>2013</v>
      </c>
      <c r="B837" t="s">
        <v>91</v>
      </c>
      <c r="C837">
        <v>2014</v>
      </c>
      <c r="D837">
        <v>2</v>
      </c>
      <c r="E837">
        <v>6</v>
      </c>
      <c r="F837" t="s">
        <v>13</v>
      </c>
      <c r="G837" s="42">
        <v>88889.046000000002</v>
      </c>
      <c r="H837" s="42">
        <v>0</v>
      </c>
      <c r="I837" s="42">
        <v>-4655.0219999999999</v>
      </c>
      <c r="J837" s="42">
        <v>-4655.0219999999999</v>
      </c>
      <c r="K837" s="42">
        <v>108844.636849367</v>
      </c>
      <c r="L837" s="42">
        <v>0</v>
      </c>
      <c r="M837" s="42">
        <v>-5700.07444017136</v>
      </c>
    </row>
    <row r="838" spans="1:13" x14ac:dyDescent="0.2">
      <c r="A838">
        <v>2011</v>
      </c>
      <c r="B838" t="s">
        <v>91</v>
      </c>
      <c r="C838">
        <v>2014</v>
      </c>
      <c r="D838">
        <v>2</v>
      </c>
      <c r="E838">
        <v>14</v>
      </c>
      <c r="F838" t="s">
        <v>11</v>
      </c>
      <c r="G838" s="42">
        <v>7241.3040000000001</v>
      </c>
      <c r="H838" s="42">
        <v>-35826.268799999998</v>
      </c>
      <c r="I838" s="42">
        <v>16828.1008</v>
      </c>
      <c r="J838" s="42">
        <v>-18998.168000000001</v>
      </c>
      <c r="K838" s="42">
        <v>8062.3538380467799</v>
      </c>
      <c r="L838" s="42">
        <v>-39888.403492323399</v>
      </c>
      <c r="M838" s="42">
        <v>-21152.2610693678</v>
      </c>
    </row>
    <row r="839" spans="1:13" x14ac:dyDescent="0.2">
      <c r="A839">
        <v>2014</v>
      </c>
      <c r="B839" t="s">
        <v>91</v>
      </c>
      <c r="C839">
        <v>2014</v>
      </c>
      <c r="D839">
        <v>2</v>
      </c>
      <c r="E839">
        <v>2</v>
      </c>
      <c r="F839" t="s">
        <v>12</v>
      </c>
      <c r="G839" s="42">
        <v>3478381.8358999998</v>
      </c>
      <c r="H839" s="42">
        <v>-36590.1558</v>
      </c>
      <c r="I839" s="42">
        <v>-272012.52870000002</v>
      </c>
      <c r="J839" s="42">
        <v>-308602.68449999997</v>
      </c>
      <c r="K839" s="42">
        <v>3478381.8358999998</v>
      </c>
      <c r="L839" s="42">
        <v>-36590.1558</v>
      </c>
      <c r="M839" s="42">
        <v>-308602.68449999997</v>
      </c>
    </row>
    <row r="840" spans="1:13" x14ac:dyDescent="0.2">
      <c r="A840">
        <v>2011</v>
      </c>
      <c r="B840" t="s">
        <v>91</v>
      </c>
      <c r="C840">
        <v>2014</v>
      </c>
      <c r="D840">
        <v>2</v>
      </c>
      <c r="E840">
        <v>14</v>
      </c>
      <c r="F840" t="s">
        <v>13</v>
      </c>
      <c r="G840" s="42">
        <v>605.4144</v>
      </c>
      <c r="H840" s="42">
        <v>-1957.336</v>
      </c>
      <c r="I840" s="42">
        <v>4417.1472000000003</v>
      </c>
      <c r="J840" s="42">
        <v>2459.8112000000001</v>
      </c>
      <c r="K840" s="42">
        <v>741.32993295234303</v>
      </c>
      <c r="L840" s="42">
        <v>-2396.75793249253</v>
      </c>
      <c r="M840" s="42">
        <v>3012.0388150189701</v>
      </c>
    </row>
    <row r="841" spans="1:13" x14ac:dyDescent="0.2">
      <c r="A841">
        <v>2014</v>
      </c>
      <c r="B841" t="s">
        <v>91</v>
      </c>
      <c r="C841">
        <v>2014</v>
      </c>
      <c r="D841">
        <v>2</v>
      </c>
      <c r="E841">
        <v>2</v>
      </c>
      <c r="F841" t="s">
        <v>15</v>
      </c>
      <c r="G841" s="42">
        <v>9529.7631000000001</v>
      </c>
      <c r="H841" s="42">
        <v>0</v>
      </c>
      <c r="I841" s="42">
        <v>0</v>
      </c>
      <c r="J841" s="42">
        <v>0</v>
      </c>
      <c r="K841" s="42">
        <v>7257.4133428207897</v>
      </c>
      <c r="L841" s="42">
        <v>0</v>
      </c>
      <c r="M841" s="42">
        <v>0</v>
      </c>
    </row>
    <row r="842" spans="1:13" x14ac:dyDescent="0.2">
      <c r="A842">
        <v>2012</v>
      </c>
      <c r="B842" t="s">
        <v>91</v>
      </c>
      <c r="C842">
        <v>2014</v>
      </c>
      <c r="D842">
        <v>2</v>
      </c>
      <c r="E842">
        <v>10</v>
      </c>
      <c r="F842" t="s">
        <v>12</v>
      </c>
      <c r="G842" s="42">
        <v>151642.73800000001</v>
      </c>
      <c r="H842" s="42">
        <v>-696922.74800000002</v>
      </c>
      <c r="I842" s="42">
        <v>502153.53200000001</v>
      </c>
      <c r="J842" s="42">
        <v>-194769.21599999999</v>
      </c>
      <c r="K842" s="42">
        <v>151642.73800000001</v>
      </c>
      <c r="L842" s="42">
        <v>-696922.74800000002</v>
      </c>
      <c r="M842" s="42">
        <v>-194769.21599999999</v>
      </c>
    </row>
    <row r="843" spans="1:13" x14ac:dyDescent="0.2">
      <c r="A843">
        <v>2012</v>
      </c>
      <c r="B843" t="s">
        <v>91</v>
      </c>
      <c r="C843">
        <v>2014</v>
      </c>
      <c r="D843">
        <v>2</v>
      </c>
      <c r="E843">
        <v>10</v>
      </c>
      <c r="F843" t="s">
        <v>15</v>
      </c>
      <c r="G843" s="42">
        <v>0</v>
      </c>
      <c r="H843" s="42">
        <v>-4459.6120000000001</v>
      </c>
      <c r="I843" s="42">
        <v>6679.4440000000004</v>
      </c>
      <c r="J843" s="42">
        <v>2219.8319999999999</v>
      </c>
      <c r="K843" s="42">
        <v>0</v>
      </c>
      <c r="L843" s="42">
        <v>-3396.2279327388201</v>
      </c>
      <c r="M843" s="42">
        <v>1690.5182433780001</v>
      </c>
    </row>
    <row r="844" spans="1:13" x14ac:dyDescent="0.2">
      <c r="A844">
        <v>2011</v>
      </c>
      <c r="B844" t="s">
        <v>91</v>
      </c>
      <c r="C844">
        <v>2014</v>
      </c>
      <c r="D844">
        <v>2</v>
      </c>
      <c r="E844">
        <v>14</v>
      </c>
      <c r="F844" t="s">
        <v>12</v>
      </c>
      <c r="G844" s="42">
        <v>16324.232</v>
      </c>
      <c r="H844" s="42">
        <v>-225963.38399999999</v>
      </c>
      <c r="I844" s="42">
        <v>122966.0384</v>
      </c>
      <c r="J844" s="42">
        <v>-102997.3456</v>
      </c>
      <c r="K844" s="42">
        <v>16324.232</v>
      </c>
      <c r="L844" s="42">
        <v>-225963.38399999999</v>
      </c>
      <c r="M844" s="42">
        <v>-102997.3456</v>
      </c>
    </row>
    <row r="845" spans="1:13" x14ac:dyDescent="0.2">
      <c r="A845">
        <v>2014</v>
      </c>
      <c r="B845" t="s">
        <v>91</v>
      </c>
      <c r="C845">
        <v>2014</v>
      </c>
      <c r="D845">
        <v>2</v>
      </c>
      <c r="E845">
        <v>2</v>
      </c>
      <c r="F845" t="s">
        <v>11</v>
      </c>
      <c r="G845" s="42">
        <v>433603.46370000002</v>
      </c>
      <c r="H845" s="42">
        <v>0</v>
      </c>
      <c r="I845" s="42">
        <v>0</v>
      </c>
      <c r="J845" s="42">
        <v>0</v>
      </c>
      <c r="K845" s="42">
        <v>482767.26812630298</v>
      </c>
      <c r="L845" s="42">
        <v>0</v>
      </c>
      <c r="M845" s="42">
        <v>0</v>
      </c>
    </row>
    <row r="846" spans="1:13" x14ac:dyDescent="0.2">
      <c r="A846">
        <v>2014</v>
      </c>
      <c r="B846" t="s">
        <v>91</v>
      </c>
      <c r="C846">
        <v>2014</v>
      </c>
      <c r="D846">
        <v>2</v>
      </c>
      <c r="E846">
        <v>2</v>
      </c>
      <c r="F846" t="s">
        <v>13</v>
      </c>
      <c r="G846" s="42">
        <v>2426.2656000000002</v>
      </c>
      <c r="H846" s="42">
        <v>0</v>
      </c>
      <c r="I846" s="42">
        <v>0</v>
      </c>
      <c r="J846" s="42">
        <v>0</v>
      </c>
      <c r="K846" s="42">
        <v>2970.9622278105298</v>
      </c>
      <c r="L846" s="42">
        <v>0</v>
      </c>
      <c r="M846" s="42">
        <v>0</v>
      </c>
    </row>
    <row r="847" spans="1:13" x14ac:dyDescent="0.2">
      <c r="A847">
        <v>2010</v>
      </c>
      <c r="B847" t="s">
        <v>91</v>
      </c>
      <c r="C847">
        <v>2014</v>
      </c>
      <c r="D847">
        <v>2</v>
      </c>
      <c r="E847">
        <v>18</v>
      </c>
      <c r="F847" t="s">
        <v>11</v>
      </c>
      <c r="G847" s="42">
        <v>310.69069999999999</v>
      </c>
      <c r="H847" s="42">
        <v>-11898.7462</v>
      </c>
      <c r="I847" s="42">
        <v>-46060.4565</v>
      </c>
      <c r="J847" s="42">
        <v>-57959.202700000002</v>
      </c>
      <c r="K847" s="42">
        <v>345.91813264440202</v>
      </c>
      <c r="L847" s="42">
        <v>-13247.87663845</v>
      </c>
      <c r="M847" s="42">
        <v>-64530.863548675203</v>
      </c>
    </row>
    <row r="848" spans="1:13" x14ac:dyDescent="0.2">
      <c r="A848">
        <v>2010</v>
      </c>
      <c r="B848" t="s">
        <v>91</v>
      </c>
      <c r="C848">
        <v>2014</v>
      </c>
      <c r="D848">
        <v>2</v>
      </c>
      <c r="E848">
        <v>18</v>
      </c>
      <c r="F848" t="s">
        <v>13</v>
      </c>
      <c r="G848" s="42">
        <v>4386.7084999999997</v>
      </c>
      <c r="H848" s="42">
        <v>-59586.821000000004</v>
      </c>
      <c r="I848" s="42">
        <v>50976.381399999998</v>
      </c>
      <c r="J848" s="42">
        <v>-8610.4395999999997</v>
      </c>
      <c r="K848" s="42">
        <v>5371.5245593538402</v>
      </c>
      <c r="L848" s="42">
        <v>-72964.062329494103</v>
      </c>
      <c r="M848" s="42">
        <v>-10543.4832923666</v>
      </c>
    </row>
    <row r="849" spans="1:13" x14ac:dyDescent="0.2">
      <c r="A849">
        <v>2012</v>
      </c>
      <c r="B849" t="s">
        <v>91</v>
      </c>
      <c r="C849">
        <v>2014</v>
      </c>
      <c r="D849">
        <v>2</v>
      </c>
      <c r="E849">
        <v>10</v>
      </c>
      <c r="F849" t="s">
        <v>13</v>
      </c>
      <c r="G849" s="42">
        <v>0</v>
      </c>
      <c r="H849" s="42">
        <v>0</v>
      </c>
      <c r="I849" s="42">
        <v>55.344000000000001</v>
      </c>
      <c r="J849" s="42">
        <v>55.344000000000001</v>
      </c>
      <c r="K849" s="42">
        <v>0</v>
      </c>
      <c r="L849" s="42">
        <v>0</v>
      </c>
      <c r="M849" s="42">
        <v>67.768728013926406</v>
      </c>
    </row>
    <row r="850" spans="1:13" x14ac:dyDescent="0.2">
      <c r="A850">
        <v>2008</v>
      </c>
      <c r="B850" t="s">
        <v>91</v>
      </c>
      <c r="C850">
        <v>2014</v>
      </c>
      <c r="D850">
        <v>2</v>
      </c>
      <c r="E850">
        <v>26</v>
      </c>
      <c r="F850" t="s">
        <v>12</v>
      </c>
      <c r="G850" s="42">
        <v>425.26400000000001</v>
      </c>
      <c r="H850" s="42">
        <v>-1375.376</v>
      </c>
      <c r="I850" s="42">
        <v>-14634.414000000001</v>
      </c>
      <c r="J850" s="42">
        <v>-16009.79</v>
      </c>
      <c r="K850" s="42">
        <v>425.26400000000001</v>
      </c>
      <c r="L850" s="42">
        <v>-1375.376</v>
      </c>
      <c r="M850" s="42">
        <v>-16009.79</v>
      </c>
    </row>
    <row r="851" spans="1:13" x14ac:dyDescent="0.2">
      <c r="A851">
        <v>2010</v>
      </c>
      <c r="B851" t="s">
        <v>91</v>
      </c>
      <c r="C851">
        <v>2014</v>
      </c>
      <c r="D851">
        <v>2</v>
      </c>
      <c r="E851">
        <v>18</v>
      </c>
      <c r="F851" t="s">
        <v>12</v>
      </c>
      <c r="G851" s="42">
        <v>25849.832699999999</v>
      </c>
      <c r="H851" s="42">
        <v>-332773.05420000001</v>
      </c>
      <c r="I851" s="42">
        <v>355287.75060000003</v>
      </c>
      <c r="J851" s="42">
        <v>22514.696400000001</v>
      </c>
      <c r="K851" s="42">
        <v>25849.832699999999</v>
      </c>
      <c r="L851" s="42">
        <v>-332773.05420000001</v>
      </c>
      <c r="M851" s="42">
        <v>22514.696400000001</v>
      </c>
    </row>
    <row r="852" spans="1:13" x14ac:dyDescent="0.2">
      <c r="A852">
        <v>2013</v>
      </c>
      <c r="B852" t="s">
        <v>91</v>
      </c>
      <c r="C852">
        <v>2014</v>
      </c>
      <c r="D852">
        <v>2</v>
      </c>
      <c r="E852">
        <v>6</v>
      </c>
      <c r="F852" t="s">
        <v>12</v>
      </c>
      <c r="G852" s="42">
        <v>4402.0950000000003</v>
      </c>
      <c r="H852" s="42">
        <v>-38473.703999999998</v>
      </c>
      <c r="I852" s="42">
        <v>30653.946</v>
      </c>
      <c r="J852" s="42">
        <v>-7819.7579999999998</v>
      </c>
      <c r="K852" s="42">
        <v>4402.0950000000003</v>
      </c>
      <c r="L852" s="42">
        <v>-38473.703999999998</v>
      </c>
      <c r="M852" s="42">
        <v>-7819.7579999999998</v>
      </c>
    </row>
    <row r="853" spans="1:13" x14ac:dyDescent="0.2">
      <c r="A853">
        <v>2013</v>
      </c>
      <c r="B853" t="s">
        <v>91</v>
      </c>
      <c r="C853">
        <v>2014</v>
      </c>
      <c r="D853">
        <v>2</v>
      </c>
      <c r="E853">
        <v>6</v>
      </c>
      <c r="F853" t="s">
        <v>15</v>
      </c>
      <c r="G853" s="42">
        <v>-29480.477999999999</v>
      </c>
      <c r="H853" s="42">
        <v>-96037.368000000002</v>
      </c>
      <c r="I853" s="42">
        <v>115312.833</v>
      </c>
      <c r="J853" s="42">
        <v>19275.465</v>
      </c>
      <c r="K853" s="42">
        <v>-22450.926864061701</v>
      </c>
      <c r="L853" s="42">
        <v>-73137.481868000497</v>
      </c>
      <c r="M853" s="42">
        <v>14679.2753830444</v>
      </c>
    </row>
    <row r="854" spans="1:13" x14ac:dyDescent="0.2">
      <c r="A854">
        <v>2008</v>
      </c>
      <c r="B854" t="s">
        <v>92</v>
      </c>
      <c r="C854">
        <v>2014</v>
      </c>
      <c r="D854">
        <v>2</v>
      </c>
      <c r="E854">
        <v>26</v>
      </c>
      <c r="F854" t="s">
        <v>12</v>
      </c>
      <c r="G854" s="42">
        <v>63.165999999999997</v>
      </c>
      <c r="H854" s="42">
        <v>-434.99599999999998</v>
      </c>
      <c r="I854" s="42">
        <v>-14.875999999999999</v>
      </c>
      <c r="J854" s="42">
        <v>-449.87200000000001</v>
      </c>
      <c r="K854" s="42">
        <v>63.165999999999997</v>
      </c>
      <c r="L854" s="42">
        <v>-434.99599999999998</v>
      </c>
      <c r="M854" s="42">
        <v>-449.87200000000001</v>
      </c>
    </row>
    <row r="855" spans="1:13" x14ac:dyDescent="0.2">
      <c r="A855">
        <v>2011</v>
      </c>
      <c r="B855" t="s">
        <v>92</v>
      </c>
      <c r="C855">
        <v>2014</v>
      </c>
      <c r="D855">
        <v>2</v>
      </c>
      <c r="E855">
        <v>14</v>
      </c>
      <c r="F855" t="s">
        <v>11</v>
      </c>
      <c r="G855" s="42">
        <v>11323.6016</v>
      </c>
      <c r="H855" s="42">
        <v>-44756.268799999998</v>
      </c>
      <c r="I855" s="42">
        <v>49201.792000000001</v>
      </c>
      <c r="J855" s="42">
        <v>4445.5231999999996</v>
      </c>
      <c r="K855" s="42">
        <v>12607.5196981472</v>
      </c>
      <c r="L855" s="42">
        <v>-49830.924863302702</v>
      </c>
      <c r="M855" s="42">
        <v>4949.5755230889299</v>
      </c>
    </row>
    <row r="856" spans="1:13" x14ac:dyDescent="0.2">
      <c r="A856">
        <v>2013</v>
      </c>
      <c r="B856" t="s">
        <v>92</v>
      </c>
      <c r="C856">
        <v>2014</v>
      </c>
      <c r="D856">
        <v>2</v>
      </c>
      <c r="E856">
        <v>6</v>
      </c>
      <c r="F856" t="s">
        <v>15</v>
      </c>
      <c r="G856" s="42">
        <v>1903.848</v>
      </c>
      <c r="H856" s="42">
        <v>-71211.812999999995</v>
      </c>
      <c r="I856" s="42">
        <v>66304.517999999996</v>
      </c>
      <c r="J856" s="42">
        <v>-4907.2950000000001</v>
      </c>
      <c r="K856" s="42">
        <v>1449.87989028842</v>
      </c>
      <c r="L856" s="42">
        <v>-54231.522484820103</v>
      </c>
      <c r="M856" s="42">
        <v>-3737.1619668234698</v>
      </c>
    </row>
    <row r="857" spans="1:13" x14ac:dyDescent="0.2">
      <c r="A857">
        <v>2013</v>
      </c>
      <c r="B857" t="s">
        <v>92</v>
      </c>
      <c r="C857">
        <v>2014</v>
      </c>
      <c r="D857">
        <v>2</v>
      </c>
      <c r="E857">
        <v>6</v>
      </c>
      <c r="F857" t="s">
        <v>12</v>
      </c>
      <c r="G857" s="42">
        <v>18040.59</v>
      </c>
      <c r="H857" s="42">
        <v>-37959.819000000003</v>
      </c>
      <c r="I857" s="42">
        <v>-95539.964999999997</v>
      </c>
      <c r="J857" s="42">
        <v>-133499.78400000001</v>
      </c>
      <c r="K857" s="42">
        <v>18040.59</v>
      </c>
      <c r="L857" s="42">
        <v>-37959.819000000003</v>
      </c>
      <c r="M857" s="42">
        <v>-133499.78400000001</v>
      </c>
    </row>
    <row r="858" spans="1:13" x14ac:dyDescent="0.2">
      <c r="A858">
        <v>2011</v>
      </c>
      <c r="B858" t="s">
        <v>92</v>
      </c>
      <c r="C858">
        <v>2014</v>
      </c>
      <c r="D858">
        <v>2</v>
      </c>
      <c r="E858">
        <v>14</v>
      </c>
      <c r="F858" t="s">
        <v>12</v>
      </c>
      <c r="G858" s="42">
        <v>448.24959999999999</v>
      </c>
      <c r="H858" s="42">
        <v>-10511.531199999999</v>
      </c>
      <c r="I858" s="42">
        <v>7944.1152000000002</v>
      </c>
      <c r="J858" s="42">
        <v>-2567.4160000000002</v>
      </c>
      <c r="K858" s="42">
        <v>448.24959999999999</v>
      </c>
      <c r="L858" s="42">
        <v>-10511.531199999999</v>
      </c>
      <c r="M858" s="42">
        <v>-2567.4160000000002</v>
      </c>
    </row>
    <row r="859" spans="1:13" x14ac:dyDescent="0.2">
      <c r="A859">
        <v>2010</v>
      </c>
      <c r="B859" t="s">
        <v>92</v>
      </c>
      <c r="C859">
        <v>2014</v>
      </c>
      <c r="D859">
        <v>2</v>
      </c>
      <c r="E859">
        <v>18</v>
      </c>
      <c r="F859" t="s">
        <v>13</v>
      </c>
      <c r="G859" s="42">
        <v>0</v>
      </c>
      <c r="H859" s="42">
        <v>0</v>
      </c>
      <c r="I859" s="42">
        <v>-350.0797</v>
      </c>
      <c r="J859" s="42">
        <v>-350.0797</v>
      </c>
      <c r="K859" s="42">
        <v>0</v>
      </c>
      <c r="L859" s="42">
        <v>0</v>
      </c>
      <c r="M859" s="42">
        <v>-428.67259273809202</v>
      </c>
    </row>
    <row r="860" spans="1:13" x14ac:dyDescent="0.2">
      <c r="A860">
        <v>2012</v>
      </c>
      <c r="B860" t="s">
        <v>92</v>
      </c>
      <c r="C860">
        <v>2014</v>
      </c>
      <c r="D860">
        <v>2</v>
      </c>
      <c r="E860">
        <v>10</v>
      </c>
      <c r="F860" t="s">
        <v>13</v>
      </c>
      <c r="G860" s="42">
        <v>0</v>
      </c>
      <c r="H860" s="42">
        <v>-770.46600000000001</v>
      </c>
      <c r="I860" s="42">
        <v>4287.2939999999999</v>
      </c>
      <c r="J860" s="42">
        <v>3516.828</v>
      </c>
      <c r="K860" s="42">
        <v>0</v>
      </c>
      <c r="L860" s="42">
        <v>-943.43561719387606</v>
      </c>
      <c r="M860" s="42">
        <v>4306.3558868849505</v>
      </c>
    </row>
    <row r="861" spans="1:13" x14ac:dyDescent="0.2">
      <c r="A861">
        <v>2014</v>
      </c>
      <c r="B861" t="s">
        <v>92</v>
      </c>
      <c r="C861">
        <v>2014</v>
      </c>
      <c r="D861">
        <v>2</v>
      </c>
      <c r="E861">
        <v>2</v>
      </c>
      <c r="F861" t="s">
        <v>13</v>
      </c>
      <c r="G861" s="42">
        <v>78581.847299999994</v>
      </c>
      <c r="H861" s="42">
        <v>0</v>
      </c>
      <c r="I861" s="42">
        <v>0</v>
      </c>
      <c r="J861" s="42">
        <v>0</v>
      </c>
      <c r="K861" s="42">
        <v>96223.472038623906</v>
      </c>
      <c r="L861" s="42">
        <v>0</v>
      </c>
      <c r="M861" s="42">
        <v>0</v>
      </c>
    </row>
    <row r="862" spans="1:13" x14ac:dyDescent="0.2">
      <c r="A862">
        <v>2012</v>
      </c>
      <c r="B862" t="s">
        <v>92</v>
      </c>
      <c r="C862">
        <v>2014</v>
      </c>
      <c r="D862">
        <v>2</v>
      </c>
      <c r="E862">
        <v>10</v>
      </c>
      <c r="F862" t="s">
        <v>11</v>
      </c>
      <c r="G862" s="42">
        <v>3005.17</v>
      </c>
      <c r="H862" s="42">
        <v>0</v>
      </c>
      <c r="I862" s="42">
        <v>0</v>
      </c>
      <c r="J862" s="42">
        <v>0</v>
      </c>
      <c r="K862" s="42">
        <v>3345.9089527912402</v>
      </c>
      <c r="L862" s="42">
        <v>0</v>
      </c>
      <c r="M862" s="42">
        <v>0</v>
      </c>
    </row>
    <row r="863" spans="1:13" x14ac:dyDescent="0.2">
      <c r="A863">
        <v>2014</v>
      </c>
      <c r="B863" t="s">
        <v>92</v>
      </c>
      <c r="C863">
        <v>2014</v>
      </c>
      <c r="D863">
        <v>2</v>
      </c>
      <c r="E863">
        <v>2</v>
      </c>
      <c r="F863" t="s">
        <v>11</v>
      </c>
      <c r="G863" s="42">
        <v>53460</v>
      </c>
      <c r="H863" s="42">
        <v>0</v>
      </c>
      <c r="I863" s="42">
        <v>-511500</v>
      </c>
      <c r="J863" s="42">
        <v>-511500</v>
      </c>
      <c r="K863" s="42">
        <v>59521.522115627296</v>
      </c>
      <c r="L863" s="42">
        <v>0</v>
      </c>
      <c r="M863" s="42">
        <v>-569496.04493347101</v>
      </c>
    </row>
    <row r="864" spans="1:13" x14ac:dyDescent="0.2">
      <c r="A864">
        <v>2010</v>
      </c>
      <c r="B864" t="s">
        <v>92</v>
      </c>
      <c r="C864">
        <v>2014</v>
      </c>
      <c r="D864">
        <v>2</v>
      </c>
      <c r="E864">
        <v>18</v>
      </c>
      <c r="F864" t="s">
        <v>12</v>
      </c>
      <c r="G864" s="42">
        <v>2684.5810000000001</v>
      </c>
      <c r="H864" s="42">
        <v>-462573.859</v>
      </c>
      <c r="I864" s="42">
        <v>428931.45510000002</v>
      </c>
      <c r="J864" s="42">
        <v>-33642.403899999998</v>
      </c>
      <c r="K864" s="42">
        <v>2684.5810000000001</v>
      </c>
      <c r="L864" s="42">
        <v>-462573.859</v>
      </c>
      <c r="M864" s="42">
        <v>-33642.403899999998</v>
      </c>
    </row>
    <row r="865" spans="1:13" x14ac:dyDescent="0.2">
      <c r="A865">
        <v>2010</v>
      </c>
      <c r="B865" t="s">
        <v>92</v>
      </c>
      <c r="C865">
        <v>2014</v>
      </c>
      <c r="D865">
        <v>2</v>
      </c>
      <c r="E865">
        <v>18</v>
      </c>
      <c r="F865" t="s">
        <v>11</v>
      </c>
      <c r="G865" s="42">
        <v>0</v>
      </c>
      <c r="H865" s="42">
        <v>0</v>
      </c>
      <c r="I865" s="42">
        <v>-53692.209300000002</v>
      </c>
      <c r="J865" s="42">
        <v>-53692.209300000002</v>
      </c>
      <c r="K865" s="42">
        <v>0</v>
      </c>
      <c r="L865" s="42">
        <v>0</v>
      </c>
      <c r="M865" s="42">
        <v>-59780.060293431401</v>
      </c>
    </row>
    <row r="866" spans="1:13" x14ac:dyDescent="0.2">
      <c r="A866">
        <v>2012</v>
      </c>
      <c r="B866" t="s">
        <v>92</v>
      </c>
      <c r="C866">
        <v>2014</v>
      </c>
      <c r="D866">
        <v>2</v>
      </c>
      <c r="E866">
        <v>10</v>
      </c>
      <c r="F866" t="s">
        <v>12</v>
      </c>
      <c r="G866" s="42">
        <v>113969.99800000001</v>
      </c>
      <c r="H866" s="42">
        <v>-557804.95799999998</v>
      </c>
      <c r="I866" s="42">
        <v>522996.19799999997</v>
      </c>
      <c r="J866" s="42">
        <v>-34808.76</v>
      </c>
      <c r="K866" s="42">
        <v>113969.99800000001</v>
      </c>
      <c r="L866" s="42">
        <v>-557804.95799999998</v>
      </c>
      <c r="M866" s="42">
        <v>-34808.76</v>
      </c>
    </row>
    <row r="867" spans="1:13" x14ac:dyDescent="0.2">
      <c r="A867">
        <v>2014</v>
      </c>
      <c r="B867" t="s">
        <v>92</v>
      </c>
      <c r="C867">
        <v>2014</v>
      </c>
      <c r="D867">
        <v>2</v>
      </c>
      <c r="E867">
        <v>2</v>
      </c>
      <c r="F867" t="s">
        <v>15</v>
      </c>
      <c r="G867" s="42">
        <v>105538.7619</v>
      </c>
      <c r="H867" s="42">
        <v>0</v>
      </c>
      <c r="I867" s="42">
        <v>0</v>
      </c>
      <c r="J867" s="42">
        <v>0</v>
      </c>
      <c r="K867" s="42">
        <v>80373.290580313202</v>
      </c>
      <c r="L867" s="42">
        <v>0</v>
      </c>
      <c r="M867" s="42">
        <v>0</v>
      </c>
    </row>
    <row r="868" spans="1:13" x14ac:dyDescent="0.2">
      <c r="A868">
        <v>2012</v>
      </c>
      <c r="B868" t="s">
        <v>92</v>
      </c>
      <c r="C868">
        <v>2014</v>
      </c>
      <c r="D868">
        <v>2</v>
      </c>
      <c r="E868">
        <v>10</v>
      </c>
      <c r="F868" t="s">
        <v>15</v>
      </c>
      <c r="G868" s="42">
        <v>0</v>
      </c>
      <c r="H868" s="42">
        <v>-4069.9479999999999</v>
      </c>
      <c r="I868" s="42">
        <v>4807.2280000000001</v>
      </c>
      <c r="J868" s="42">
        <v>737.28</v>
      </c>
      <c r="K868" s="42">
        <v>0</v>
      </c>
      <c r="L868" s="42">
        <v>-3099.4784035908301</v>
      </c>
      <c r="M868" s="42">
        <v>561.477305704998</v>
      </c>
    </row>
    <row r="869" spans="1:13" x14ac:dyDescent="0.2">
      <c r="A869">
        <v>2011</v>
      </c>
      <c r="B869" t="s">
        <v>92</v>
      </c>
      <c r="C869">
        <v>2014</v>
      </c>
      <c r="D869">
        <v>2</v>
      </c>
      <c r="E869">
        <v>14</v>
      </c>
      <c r="F869" t="s">
        <v>13</v>
      </c>
      <c r="G869" s="42">
        <v>0</v>
      </c>
      <c r="H869" s="42">
        <v>-539.47519999999997</v>
      </c>
      <c r="I869" s="42">
        <v>456.01119999999997</v>
      </c>
      <c r="J869" s="42">
        <v>-83.463999999999999</v>
      </c>
      <c r="K869" s="42">
        <v>0</v>
      </c>
      <c r="L869" s="42">
        <v>-660.58738253574995</v>
      </c>
      <c r="M869" s="42">
        <v>-102.20166802100201</v>
      </c>
    </row>
    <row r="870" spans="1:13" x14ac:dyDescent="0.2">
      <c r="A870">
        <v>2013</v>
      </c>
      <c r="B870" t="s">
        <v>92</v>
      </c>
      <c r="C870">
        <v>2014</v>
      </c>
      <c r="D870">
        <v>2</v>
      </c>
      <c r="E870">
        <v>6</v>
      </c>
      <c r="F870" t="s">
        <v>13</v>
      </c>
      <c r="G870" s="42">
        <v>21491.394</v>
      </c>
      <c r="H870" s="42">
        <v>-15349.754999999999</v>
      </c>
      <c r="I870" s="42">
        <v>20617.017</v>
      </c>
      <c r="J870" s="42">
        <v>5267.2619999999997</v>
      </c>
      <c r="K870" s="42">
        <v>26316.211958407901</v>
      </c>
      <c r="L870" s="42">
        <v>-18795.775001362501</v>
      </c>
      <c r="M870" s="42">
        <v>6449.7623203254198</v>
      </c>
    </row>
    <row r="871" spans="1:13" x14ac:dyDescent="0.2">
      <c r="A871">
        <v>2013</v>
      </c>
      <c r="B871" t="s">
        <v>92</v>
      </c>
      <c r="C871">
        <v>2014</v>
      </c>
      <c r="D871">
        <v>2</v>
      </c>
      <c r="E871">
        <v>6</v>
      </c>
      <c r="F871" t="s">
        <v>11</v>
      </c>
      <c r="G871" s="42">
        <v>77818.862999999998</v>
      </c>
      <c r="H871" s="42">
        <v>-55453.652999999998</v>
      </c>
      <c r="I871" s="42">
        <v>59081.735999999997</v>
      </c>
      <c r="J871" s="42">
        <v>3628.0830000000001</v>
      </c>
      <c r="K871" s="42">
        <v>86642.296578142006</v>
      </c>
      <c r="L871" s="42">
        <v>-61741.223969918101</v>
      </c>
      <c r="M871" s="42">
        <v>4039.45047740051</v>
      </c>
    </row>
    <row r="872" spans="1:13" x14ac:dyDescent="0.2">
      <c r="A872">
        <v>2014</v>
      </c>
      <c r="B872" t="s">
        <v>92</v>
      </c>
      <c r="C872">
        <v>2014</v>
      </c>
      <c r="D872">
        <v>2</v>
      </c>
      <c r="E872">
        <v>2</v>
      </c>
      <c r="F872" t="s">
        <v>12</v>
      </c>
      <c r="G872" s="42">
        <v>10953974.546599999</v>
      </c>
      <c r="H872" s="42">
        <v>-639269.12609999999</v>
      </c>
      <c r="I872" s="42">
        <v>-314665.81079999998</v>
      </c>
      <c r="J872" s="42">
        <v>-953934.93689999997</v>
      </c>
      <c r="K872" s="42">
        <v>10953974.546599999</v>
      </c>
      <c r="L872" s="42">
        <v>-639269.12609999999</v>
      </c>
      <c r="M872" s="42">
        <v>-953934.93689999997</v>
      </c>
    </row>
    <row r="873" spans="1:13" x14ac:dyDescent="0.2">
      <c r="A873">
        <v>2014</v>
      </c>
      <c r="B873" t="s">
        <v>93</v>
      </c>
      <c r="C873">
        <v>2014</v>
      </c>
      <c r="D873">
        <v>3</v>
      </c>
      <c r="E873">
        <v>3</v>
      </c>
      <c r="F873" t="s">
        <v>13</v>
      </c>
      <c r="G873" s="42">
        <v>2237256.8546000002</v>
      </c>
      <c r="H873" s="42">
        <v>0</v>
      </c>
      <c r="I873" s="42">
        <v>-58332.314700000003</v>
      </c>
      <c r="J873" s="42">
        <v>-58332.314700000003</v>
      </c>
      <c r="K873" s="42">
        <v>2739521.0190206701</v>
      </c>
      <c r="L873" s="42">
        <v>0</v>
      </c>
      <c r="M873" s="42">
        <v>-71427.919364828398</v>
      </c>
    </row>
    <row r="874" spans="1:13" x14ac:dyDescent="0.2">
      <c r="A874">
        <v>2010</v>
      </c>
      <c r="B874" t="s">
        <v>93</v>
      </c>
      <c r="C874">
        <v>2014</v>
      </c>
      <c r="D874">
        <v>3</v>
      </c>
      <c r="E874">
        <v>19</v>
      </c>
      <c r="F874" t="s">
        <v>11</v>
      </c>
      <c r="G874" s="42">
        <v>1457.2644</v>
      </c>
      <c r="H874" s="42">
        <v>13488.356400000001</v>
      </c>
      <c r="I874" s="42">
        <v>1536.6885</v>
      </c>
      <c r="J874" s="42">
        <v>15025.044900000001</v>
      </c>
      <c r="K874" s="42">
        <v>1622.4952340612799</v>
      </c>
      <c r="L874" s="42">
        <v>15017.723602058801</v>
      </c>
      <c r="M874" s="42">
        <v>16728.648378294802</v>
      </c>
    </row>
    <row r="875" spans="1:13" x14ac:dyDescent="0.2">
      <c r="A875">
        <v>2010</v>
      </c>
      <c r="B875" t="s">
        <v>93</v>
      </c>
      <c r="C875">
        <v>2014</v>
      </c>
      <c r="D875">
        <v>3</v>
      </c>
      <c r="E875">
        <v>19</v>
      </c>
      <c r="F875" t="s">
        <v>13</v>
      </c>
      <c r="G875" s="42">
        <v>0</v>
      </c>
      <c r="H875" s="42">
        <v>-2170.9013</v>
      </c>
      <c r="I875" s="42">
        <v>713.22339999999997</v>
      </c>
      <c r="J875" s="42">
        <v>-1457.6778999999999</v>
      </c>
      <c r="K875" s="42">
        <v>0</v>
      </c>
      <c r="L875" s="42">
        <v>-2658.26864239627</v>
      </c>
      <c r="M875" s="42">
        <v>-1784.9265889168</v>
      </c>
    </row>
    <row r="876" spans="1:13" x14ac:dyDescent="0.2">
      <c r="A876">
        <v>2011</v>
      </c>
      <c r="B876" t="s">
        <v>93</v>
      </c>
      <c r="C876">
        <v>2014</v>
      </c>
      <c r="D876">
        <v>3</v>
      </c>
      <c r="E876">
        <v>15</v>
      </c>
      <c r="F876" t="s">
        <v>12</v>
      </c>
      <c r="G876" s="42">
        <v>223.50399999999999</v>
      </c>
      <c r="H876" s="42">
        <v>-14518.7232</v>
      </c>
      <c r="I876" s="42">
        <v>45043.425600000002</v>
      </c>
      <c r="J876" s="42">
        <v>30524.702399999998</v>
      </c>
      <c r="K876" s="42">
        <v>223.50399999999999</v>
      </c>
      <c r="L876" s="42">
        <v>-14518.7232</v>
      </c>
      <c r="M876" s="42">
        <v>30524.702399999998</v>
      </c>
    </row>
    <row r="877" spans="1:13" x14ac:dyDescent="0.2">
      <c r="A877">
        <v>2014</v>
      </c>
      <c r="B877" t="s">
        <v>93</v>
      </c>
      <c r="C877">
        <v>2014</v>
      </c>
      <c r="D877">
        <v>3</v>
      </c>
      <c r="E877">
        <v>3</v>
      </c>
      <c r="F877" t="s">
        <v>11</v>
      </c>
      <c r="G877" s="42">
        <v>7367.4546</v>
      </c>
      <c r="H877" s="42">
        <v>0</v>
      </c>
      <c r="I877" s="42">
        <v>0</v>
      </c>
      <c r="J877" s="42">
        <v>0</v>
      </c>
      <c r="K877" s="42">
        <v>8202.8079294758809</v>
      </c>
      <c r="L877" s="42">
        <v>0</v>
      </c>
      <c r="M877" s="42">
        <v>0</v>
      </c>
    </row>
    <row r="878" spans="1:13" x14ac:dyDescent="0.2">
      <c r="A878">
        <v>2008</v>
      </c>
      <c r="B878" t="s">
        <v>93</v>
      </c>
      <c r="C878">
        <v>2014</v>
      </c>
      <c r="D878">
        <v>3</v>
      </c>
      <c r="E878">
        <v>27</v>
      </c>
      <c r="F878" t="s">
        <v>12</v>
      </c>
      <c r="G878" s="42">
        <v>34.828000000000003</v>
      </c>
      <c r="H878" s="42">
        <v>-635.71400000000006</v>
      </c>
      <c r="I878" s="42">
        <v>67.569999999999993</v>
      </c>
      <c r="J878" s="42">
        <v>-568.14400000000001</v>
      </c>
      <c r="K878" s="42">
        <v>34.828000000000003</v>
      </c>
      <c r="L878" s="42">
        <v>-635.71400000000006</v>
      </c>
      <c r="M878" s="42">
        <v>-568.14400000000001</v>
      </c>
    </row>
    <row r="879" spans="1:13" x14ac:dyDescent="0.2">
      <c r="A879">
        <v>2013</v>
      </c>
      <c r="B879" t="s">
        <v>93</v>
      </c>
      <c r="C879">
        <v>2014</v>
      </c>
      <c r="D879">
        <v>3</v>
      </c>
      <c r="E879">
        <v>7</v>
      </c>
      <c r="F879" t="s">
        <v>15</v>
      </c>
      <c r="G879" s="42">
        <v>4661.442</v>
      </c>
      <c r="H879" s="42">
        <v>-82540.823999999993</v>
      </c>
      <c r="I879" s="42">
        <v>83810.034</v>
      </c>
      <c r="J879" s="42">
        <v>1269.21</v>
      </c>
      <c r="K879" s="42">
        <v>3549.93204055463</v>
      </c>
      <c r="L879" s="42">
        <v>-62859.157267510898</v>
      </c>
      <c r="M879" s="42">
        <v>966.56983937424195</v>
      </c>
    </row>
    <row r="880" spans="1:13" x14ac:dyDescent="0.2">
      <c r="A880">
        <v>2013</v>
      </c>
      <c r="B880" t="s">
        <v>93</v>
      </c>
      <c r="C880">
        <v>2014</v>
      </c>
      <c r="D880">
        <v>3</v>
      </c>
      <c r="E880">
        <v>7</v>
      </c>
      <c r="F880" t="s">
        <v>12</v>
      </c>
      <c r="G880" s="42">
        <v>-29379.234</v>
      </c>
      <c r="H880" s="42">
        <v>-15780.846</v>
      </c>
      <c r="I880" s="42">
        <v>17666.97</v>
      </c>
      <c r="J880" s="42">
        <v>1886.124</v>
      </c>
      <c r="K880" s="42">
        <v>-29379.234</v>
      </c>
      <c r="L880" s="42">
        <v>-15780.846</v>
      </c>
      <c r="M880" s="42">
        <v>1886.124</v>
      </c>
    </row>
    <row r="881" spans="1:13" x14ac:dyDescent="0.2">
      <c r="A881">
        <v>2008</v>
      </c>
      <c r="B881" t="s">
        <v>93</v>
      </c>
      <c r="C881">
        <v>2014</v>
      </c>
      <c r="D881">
        <v>3</v>
      </c>
      <c r="E881">
        <v>27</v>
      </c>
      <c r="F881" t="s">
        <v>11</v>
      </c>
      <c r="G881" s="42">
        <v>0</v>
      </c>
      <c r="H881" s="42">
        <v>-30.495999999999999</v>
      </c>
      <c r="I881" s="42">
        <v>4333.2479999999996</v>
      </c>
      <c r="J881" s="42">
        <v>4302.7520000000004</v>
      </c>
      <c r="K881" s="42">
        <v>0</v>
      </c>
      <c r="L881" s="42">
        <v>-33.953766151106798</v>
      </c>
      <c r="M881" s="42">
        <v>4790.6163173598898</v>
      </c>
    </row>
    <row r="882" spans="1:13" x14ac:dyDescent="0.2">
      <c r="A882">
        <v>2010</v>
      </c>
      <c r="B882" t="s">
        <v>93</v>
      </c>
      <c r="C882">
        <v>2014</v>
      </c>
      <c r="D882">
        <v>3</v>
      </c>
      <c r="E882">
        <v>19</v>
      </c>
      <c r="F882" t="s">
        <v>12</v>
      </c>
      <c r="G882" s="42">
        <v>4553.7856000000002</v>
      </c>
      <c r="H882" s="42">
        <v>-45643.649599999997</v>
      </c>
      <c r="I882" s="42">
        <v>39112.371700000003</v>
      </c>
      <c r="J882" s="42">
        <v>-6531.2779</v>
      </c>
      <c r="K882" s="42">
        <v>4553.7856000000002</v>
      </c>
      <c r="L882" s="42">
        <v>-45643.649599999997</v>
      </c>
      <c r="M882" s="42">
        <v>-6531.2779</v>
      </c>
    </row>
    <row r="883" spans="1:13" x14ac:dyDescent="0.2">
      <c r="A883">
        <v>2013</v>
      </c>
      <c r="B883" t="s">
        <v>93</v>
      </c>
      <c r="C883">
        <v>2014</v>
      </c>
      <c r="D883">
        <v>3</v>
      </c>
      <c r="E883">
        <v>7</v>
      </c>
      <c r="F883" t="s">
        <v>11</v>
      </c>
      <c r="G883" s="42">
        <v>17981.517</v>
      </c>
      <c r="H883" s="42">
        <v>0</v>
      </c>
      <c r="I883" s="42">
        <v>-28428.468000000001</v>
      </c>
      <c r="J883" s="42">
        <v>-28428.468000000001</v>
      </c>
      <c r="K883" s="42">
        <v>20020.337856117199</v>
      </c>
      <c r="L883" s="42">
        <v>0</v>
      </c>
      <c r="M883" s="42">
        <v>-31651.808581657398</v>
      </c>
    </row>
    <row r="884" spans="1:13" x14ac:dyDescent="0.2">
      <c r="A884">
        <v>2009</v>
      </c>
      <c r="B884" t="s">
        <v>93</v>
      </c>
      <c r="C884">
        <v>2014</v>
      </c>
      <c r="D884">
        <v>3</v>
      </c>
      <c r="E884">
        <v>23</v>
      </c>
      <c r="F884" t="s">
        <v>11</v>
      </c>
      <c r="G884" s="42">
        <v>315.17500000000001</v>
      </c>
      <c r="H884" s="42">
        <v>-3248.1025</v>
      </c>
      <c r="I884" s="42">
        <v>2823.1374999999998</v>
      </c>
      <c r="J884" s="42">
        <v>-424.96499999999997</v>
      </c>
      <c r="K884" s="42">
        <v>350.91088164595601</v>
      </c>
      <c r="L884" s="42">
        <v>-3616.38617260708</v>
      </c>
      <c r="M884" s="42">
        <v>-473.14933868064998</v>
      </c>
    </row>
    <row r="885" spans="1:13" x14ac:dyDescent="0.2">
      <c r="A885">
        <v>2013</v>
      </c>
      <c r="B885" t="s">
        <v>93</v>
      </c>
      <c r="C885">
        <v>2014</v>
      </c>
      <c r="D885">
        <v>3</v>
      </c>
      <c r="E885">
        <v>7</v>
      </c>
      <c r="F885" t="s">
        <v>13</v>
      </c>
      <c r="G885" s="42">
        <v>50485.29</v>
      </c>
      <c r="H885" s="42">
        <v>0</v>
      </c>
      <c r="I885" s="42">
        <v>0</v>
      </c>
      <c r="J885" s="42">
        <v>0</v>
      </c>
      <c r="K885" s="42">
        <v>61819.237617703802</v>
      </c>
      <c r="L885" s="42">
        <v>0</v>
      </c>
      <c r="M885" s="42">
        <v>0</v>
      </c>
    </row>
    <row r="886" spans="1:13" x14ac:dyDescent="0.2">
      <c r="A886">
        <v>2014</v>
      </c>
      <c r="B886" t="s">
        <v>93</v>
      </c>
      <c r="C886">
        <v>2014</v>
      </c>
      <c r="D886">
        <v>3</v>
      </c>
      <c r="E886">
        <v>3</v>
      </c>
      <c r="F886" t="s">
        <v>12</v>
      </c>
      <c r="G886" s="42">
        <v>1980222.0116999999</v>
      </c>
      <c r="H886" s="42">
        <v>-27826.576799999999</v>
      </c>
      <c r="I886" s="42">
        <v>-21425.896799999999</v>
      </c>
      <c r="J886" s="42">
        <v>-49252.473599999998</v>
      </c>
      <c r="K886" s="42">
        <v>1980222.0116999999</v>
      </c>
      <c r="L886" s="42">
        <v>-27826.576799999999</v>
      </c>
      <c r="M886" s="42">
        <v>-49252.473599999998</v>
      </c>
    </row>
    <row r="887" spans="1:13" x14ac:dyDescent="0.2">
      <c r="A887">
        <v>2011</v>
      </c>
      <c r="B887" t="s">
        <v>93</v>
      </c>
      <c r="C887">
        <v>2014</v>
      </c>
      <c r="D887">
        <v>3</v>
      </c>
      <c r="E887">
        <v>15</v>
      </c>
      <c r="F887" t="s">
        <v>11</v>
      </c>
      <c r="G887" s="42">
        <v>1933.9328</v>
      </c>
      <c r="H887" s="42">
        <v>-9669.6656000000003</v>
      </c>
      <c r="I887" s="42">
        <v>5505.1360000000004</v>
      </c>
      <c r="J887" s="42">
        <v>-4164.5295999999998</v>
      </c>
      <c r="K887" s="42">
        <v>2153.2103240803799</v>
      </c>
      <c r="L887" s="42">
        <v>-10766.0534018167</v>
      </c>
      <c r="M887" s="42">
        <v>-4636.7216739166597</v>
      </c>
    </row>
    <row r="888" spans="1:13" x14ac:dyDescent="0.2">
      <c r="A888">
        <v>2014</v>
      </c>
      <c r="B888" t="s">
        <v>93</v>
      </c>
      <c r="C888">
        <v>2014</v>
      </c>
      <c r="D888">
        <v>3</v>
      </c>
      <c r="E888">
        <v>3</v>
      </c>
      <c r="F888" t="s">
        <v>15</v>
      </c>
      <c r="G888" s="42">
        <v>291564.03450000001</v>
      </c>
      <c r="H888" s="42">
        <v>0</v>
      </c>
      <c r="I888" s="42">
        <v>-26868.2634</v>
      </c>
      <c r="J888" s="42">
        <v>-26868.2634</v>
      </c>
      <c r="K888" s="42">
        <v>222041.271337265</v>
      </c>
      <c r="L888" s="42">
        <v>0</v>
      </c>
      <c r="M888" s="42">
        <v>-20461.5887353572</v>
      </c>
    </row>
    <row r="889" spans="1:13" x14ac:dyDescent="0.2">
      <c r="A889">
        <v>2012</v>
      </c>
      <c r="B889" t="s">
        <v>93</v>
      </c>
      <c r="C889">
        <v>2014</v>
      </c>
      <c r="D889">
        <v>3</v>
      </c>
      <c r="E889">
        <v>11</v>
      </c>
      <c r="F889" t="s">
        <v>12</v>
      </c>
      <c r="G889" s="42">
        <v>49450.05</v>
      </c>
      <c r="H889" s="42">
        <v>-337144.88</v>
      </c>
      <c r="I889" s="42">
        <v>138772.57199999999</v>
      </c>
      <c r="J889" s="42">
        <v>-198372.30799999999</v>
      </c>
      <c r="K889" s="42">
        <v>49450.05</v>
      </c>
      <c r="L889" s="42">
        <v>-337144.88</v>
      </c>
      <c r="M889" s="42">
        <v>-198372.30799999999</v>
      </c>
    </row>
    <row r="890" spans="1:13" x14ac:dyDescent="0.2">
      <c r="A890">
        <v>2012</v>
      </c>
      <c r="B890" t="s">
        <v>93</v>
      </c>
      <c r="C890">
        <v>2014</v>
      </c>
      <c r="D890">
        <v>3</v>
      </c>
      <c r="E890">
        <v>11</v>
      </c>
      <c r="F890" t="s">
        <v>15</v>
      </c>
      <c r="G890" s="42">
        <v>0</v>
      </c>
      <c r="H890" s="42">
        <v>-5147.38</v>
      </c>
      <c r="I890" s="42">
        <v>6563.1859999999997</v>
      </c>
      <c r="J890" s="42">
        <v>1415.806</v>
      </c>
      <c r="K890" s="42">
        <v>0</v>
      </c>
      <c r="L890" s="42">
        <v>-3919.99925922281</v>
      </c>
      <c r="M890" s="42">
        <v>1078.21036550695</v>
      </c>
    </row>
    <row r="891" spans="1:13" x14ac:dyDescent="0.2">
      <c r="A891">
        <v>2011</v>
      </c>
      <c r="B891" t="s">
        <v>93</v>
      </c>
      <c r="C891">
        <v>2014</v>
      </c>
      <c r="D891">
        <v>3</v>
      </c>
      <c r="E891">
        <v>15</v>
      </c>
      <c r="F891" t="s">
        <v>13</v>
      </c>
      <c r="G891" s="42">
        <v>27.911999999999999</v>
      </c>
      <c r="H891" s="42">
        <v>-576.20159999999998</v>
      </c>
      <c r="I891" s="42">
        <v>396.48</v>
      </c>
      <c r="J891" s="42">
        <v>-179.7216</v>
      </c>
      <c r="K891" s="42">
        <v>34.178244007023601</v>
      </c>
      <c r="L891" s="42">
        <v>-705.55885934499202</v>
      </c>
      <c r="M891" s="42">
        <v>-220.06909924522401</v>
      </c>
    </row>
    <row r="892" spans="1:13" x14ac:dyDescent="0.2">
      <c r="A892">
        <v>2012</v>
      </c>
      <c r="B892" t="s">
        <v>94</v>
      </c>
      <c r="C892">
        <v>2014</v>
      </c>
      <c r="D892">
        <v>3</v>
      </c>
      <c r="E892">
        <v>11</v>
      </c>
      <c r="F892" t="s">
        <v>13</v>
      </c>
      <c r="G892" s="42">
        <v>0</v>
      </c>
      <c r="H892" s="42">
        <v>0</v>
      </c>
      <c r="I892" s="42">
        <v>-4555.8500000000004</v>
      </c>
      <c r="J892" s="42">
        <v>-4555.8500000000004</v>
      </c>
      <c r="K892" s="42">
        <v>0</v>
      </c>
      <c r="L892" s="42">
        <v>0</v>
      </c>
      <c r="M892" s="42">
        <v>-5578.6383261464098</v>
      </c>
    </row>
    <row r="893" spans="1:13" x14ac:dyDescent="0.2">
      <c r="A893">
        <v>2013</v>
      </c>
      <c r="B893" t="s">
        <v>94</v>
      </c>
      <c r="C893">
        <v>2014</v>
      </c>
      <c r="D893">
        <v>3</v>
      </c>
      <c r="E893">
        <v>7</v>
      </c>
      <c r="F893" t="s">
        <v>15</v>
      </c>
      <c r="G893" s="42">
        <v>31057.056</v>
      </c>
      <c r="H893" s="42">
        <v>-36228.81</v>
      </c>
      <c r="I893" s="42">
        <v>51042.786</v>
      </c>
      <c r="J893" s="42">
        <v>14813.976000000001</v>
      </c>
      <c r="K893" s="42">
        <v>23651.573521605402</v>
      </c>
      <c r="L893" s="42">
        <v>-27590.134857446701</v>
      </c>
      <c r="M893" s="42">
        <v>11281.6180165724</v>
      </c>
    </row>
    <row r="894" spans="1:13" x14ac:dyDescent="0.2">
      <c r="A894">
        <v>2013</v>
      </c>
      <c r="B894" t="s">
        <v>94</v>
      </c>
      <c r="C894">
        <v>2014</v>
      </c>
      <c r="D894">
        <v>3</v>
      </c>
      <c r="E894">
        <v>7</v>
      </c>
      <c r="F894" t="s">
        <v>11</v>
      </c>
      <c r="G894" s="42">
        <v>-6435.7079999999996</v>
      </c>
      <c r="H894" s="42">
        <v>0</v>
      </c>
      <c r="I894" s="42">
        <v>0</v>
      </c>
      <c r="J894" s="42">
        <v>0</v>
      </c>
      <c r="K894" s="42">
        <v>-7165.4159381167201</v>
      </c>
      <c r="L894" s="42">
        <v>0</v>
      </c>
      <c r="M894" s="42">
        <v>0</v>
      </c>
    </row>
    <row r="895" spans="1:13" x14ac:dyDescent="0.2">
      <c r="A895">
        <v>2010</v>
      </c>
      <c r="B895" t="s">
        <v>94</v>
      </c>
      <c r="C895">
        <v>2014</v>
      </c>
      <c r="D895">
        <v>3</v>
      </c>
      <c r="E895">
        <v>19</v>
      </c>
      <c r="F895" t="s">
        <v>12</v>
      </c>
      <c r="G895" s="42">
        <v>4277.1980000000003</v>
      </c>
      <c r="H895" s="42">
        <v>-61494.614200000004</v>
      </c>
      <c r="I895" s="42">
        <v>22542.489399999999</v>
      </c>
      <c r="J895" s="42">
        <v>-38952.124799999998</v>
      </c>
      <c r="K895" s="42">
        <v>4277.1980000000003</v>
      </c>
      <c r="L895" s="42">
        <v>-61494.614200000004</v>
      </c>
      <c r="M895" s="42">
        <v>-38952.124799999998</v>
      </c>
    </row>
    <row r="896" spans="1:13" x14ac:dyDescent="0.2">
      <c r="A896">
        <v>2013</v>
      </c>
      <c r="B896" t="s">
        <v>94</v>
      </c>
      <c r="C896">
        <v>2014</v>
      </c>
      <c r="D896">
        <v>3</v>
      </c>
      <c r="E896">
        <v>7</v>
      </c>
      <c r="F896" t="s">
        <v>12</v>
      </c>
      <c r="G896" s="42">
        <v>10754.118</v>
      </c>
      <c r="H896" s="42">
        <v>-16968.348000000002</v>
      </c>
      <c r="I896" s="42">
        <v>17428.349999999999</v>
      </c>
      <c r="J896" s="42">
        <v>460.00200000000001</v>
      </c>
      <c r="K896" s="42">
        <v>10754.118</v>
      </c>
      <c r="L896" s="42">
        <v>-16968.348000000002</v>
      </c>
      <c r="M896" s="42">
        <v>460.00200000000001</v>
      </c>
    </row>
    <row r="897" spans="1:13" x14ac:dyDescent="0.2">
      <c r="A897">
        <v>2010</v>
      </c>
      <c r="B897" t="s">
        <v>94</v>
      </c>
      <c r="C897">
        <v>2014</v>
      </c>
      <c r="D897">
        <v>3</v>
      </c>
      <c r="E897">
        <v>19</v>
      </c>
      <c r="F897" t="s">
        <v>13</v>
      </c>
      <c r="G897" s="42">
        <v>108.18089999999999</v>
      </c>
      <c r="H897" s="42">
        <v>-41278.611900000004</v>
      </c>
      <c r="I897" s="42">
        <v>44062.7189</v>
      </c>
      <c r="J897" s="42">
        <v>2784.107</v>
      </c>
      <c r="K897" s="42">
        <v>132.46751207722201</v>
      </c>
      <c r="L897" s="42">
        <v>-50545.660281937096</v>
      </c>
      <c r="M897" s="42">
        <v>3409.1390222005698</v>
      </c>
    </row>
    <row r="898" spans="1:13" x14ac:dyDescent="0.2">
      <c r="A898">
        <v>2014</v>
      </c>
      <c r="B898" t="s">
        <v>94</v>
      </c>
      <c r="C898">
        <v>2014</v>
      </c>
      <c r="D898">
        <v>3</v>
      </c>
      <c r="E898">
        <v>3</v>
      </c>
      <c r="F898" t="s">
        <v>13</v>
      </c>
      <c r="G898" s="42">
        <v>227845.39799999999</v>
      </c>
      <c r="H898" s="42">
        <v>0</v>
      </c>
      <c r="I898" s="42">
        <v>-1930.8398999999999</v>
      </c>
      <c r="J898" s="42">
        <v>-1930.8398999999999</v>
      </c>
      <c r="K898" s="42">
        <v>278996.68990833301</v>
      </c>
      <c r="L898" s="42">
        <v>0</v>
      </c>
      <c r="M898" s="42">
        <v>-2364.3134580358601</v>
      </c>
    </row>
    <row r="899" spans="1:13" x14ac:dyDescent="0.2">
      <c r="A899">
        <v>2011</v>
      </c>
      <c r="B899" t="s">
        <v>94</v>
      </c>
      <c r="C899">
        <v>2014</v>
      </c>
      <c r="D899">
        <v>3</v>
      </c>
      <c r="E899">
        <v>15</v>
      </c>
      <c r="F899" t="s">
        <v>12</v>
      </c>
      <c r="G899" s="42">
        <v>70.007999999999996</v>
      </c>
      <c r="H899" s="42">
        <v>-40842.843200000003</v>
      </c>
      <c r="I899" s="42">
        <v>95448.657600000006</v>
      </c>
      <c r="J899" s="42">
        <v>54605.814400000003</v>
      </c>
      <c r="K899" s="42">
        <v>70.007999999999996</v>
      </c>
      <c r="L899" s="42">
        <v>-40842.843200000003</v>
      </c>
      <c r="M899" s="42">
        <v>54605.814400000003</v>
      </c>
    </row>
    <row r="900" spans="1:13" x14ac:dyDescent="0.2">
      <c r="A900">
        <v>2008</v>
      </c>
      <c r="B900" t="s">
        <v>94</v>
      </c>
      <c r="C900">
        <v>2014</v>
      </c>
      <c r="D900">
        <v>3</v>
      </c>
      <c r="E900">
        <v>27</v>
      </c>
      <c r="F900" t="s">
        <v>12</v>
      </c>
      <c r="G900" s="42">
        <v>1911.9580000000001</v>
      </c>
      <c r="H900" s="42">
        <v>-6274.848</v>
      </c>
      <c r="I900" s="42">
        <v>22852.846000000001</v>
      </c>
      <c r="J900" s="42">
        <v>16577.998</v>
      </c>
      <c r="K900" s="42">
        <v>1911.9580000000001</v>
      </c>
      <c r="L900" s="42">
        <v>-6274.848</v>
      </c>
      <c r="M900" s="42">
        <v>16577.998</v>
      </c>
    </row>
    <row r="901" spans="1:13" x14ac:dyDescent="0.2">
      <c r="A901">
        <v>2013</v>
      </c>
      <c r="B901" t="s">
        <v>94</v>
      </c>
      <c r="C901">
        <v>2014</v>
      </c>
      <c r="D901">
        <v>3</v>
      </c>
      <c r="E901">
        <v>7</v>
      </c>
      <c r="F901" t="s">
        <v>13</v>
      </c>
      <c r="G901" s="42">
        <v>15933.245999999999</v>
      </c>
      <c r="H901" s="42">
        <v>-12470.156999999999</v>
      </c>
      <c r="I901" s="42">
        <v>-19816.575000000001</v>
      </c>
      <c r="J901" s="42">
        <v>-32286.732</v>
      </c>
      <c r="K901" s="42">
        <v>19510.259731009301</v>
      </c>
      <c r="L901" s="42">
        <v>-15269.707249637901</v>
      </c>
      <c r="M901" s="42">
        <v>-39535.103342124399</v>
      </c>
    </row>
    <row r="902" spans="1:13" x14ac:dyDescent="0.2">
      <c r="A902">
        <v>2012</v>
      </c>
      <c r="B902" t="s">
        <v>94</v>
      </c>
      <c r="C902">
        <v>2014</v>
      </c>
      <c r="D902">
        <v>3</v>
      </c>
      <c r="E902">
        <v>11</v>
      </c>
      <c r="F902" t="s">
        <v>15</v>
      </c>
      <c r="G902" s="42">
        <v>0</v>
      </c>
      <c r="H902" s="42">
        <v>-2589.9940000000001</v>
      </c>
      <c r="I902" s="42">
        <v>3406.7240000000002</v>
      </c>
      <c r="J902" s="42">
        <v>816.73</v>
      </c>
      <c r="K902" s="42">
        <v>0</v>
      </c>
      <c r="L902" s="42">
        <v>-1972.4159788847001</v>
      </c>
      <c r="M902" s="42">
        <v>621.98263873758003</v>
      </c>
    </row>
    <row r="903" spans="1:13" x14ac:dyDescent="0.2">
      <c r="A903">
        <v>2014</v>
      </c>
      <c r="B903" t="s">
        <v>94</v>
      </c>
      <c r="C903">
        <v>2014</v>
      </c>
      <c r="D903">
        <v>3</v>
      </c>
      <c r="E903">
        <v>3</v>
      </c>
      <c r="F903" t="s">
        <v>11</v>
      </c>
      <c r="G903" s="42">
        <v>21636.506099999999</v>
      </c>
      <c r="H903" s="42">
        <v>0</v>
      </c>
      <c r="I903" s="42">
        <v>-7425</v>
      </c>
      <c r="J903" s="42">
        <v>-7425</v>
      </c>
      <c r="K903" s="42">
        <v>24089.745161542302</v>
      </c>
      <c r="L903" s="42">
        <v>0</v>
      </c>
      <c r="M903" s="42">
        <v>-8266.8780716149104</v>
      </c>
    </row>
    <row r="904" spans="1:13" x14ac:dyDescent="0.2">
      <c r="A904">
        <v>2009</v>
      </c>
      <c r="B904" t="s">
        <v>94</v>
      </c>
      <c r="C904">
        <v>2014</v>
      </c>
      <c r="D904">
        <v>3</v>
      </c>
      <c r="E904">
        <v>23</v>
      </c>
      <c r="F904" t="s">
        <v>12</v>
      </c>
      <c r="G904" s="42">
        <v>-153.76</v>
      </c>
      <c r="H904" s="42">
        <v>0</v>
      </c>
      <c r="I904" s="42">
        <v>0</v>
      </c>
      <c r="J904" s="42">
        <v>0</v>
      </c>
      <c r="K904" s="42">
        <v>-153.76</v>
      </c>
      <c r="L904" s="42">
        <v>0</v>
      </c>
      <c r="M904" s="42">
        <v>0</v>
      </c>
    </row>
    <row r="905" spans="1:13" x14ac:dyDescent="0.2">
      <c r="A905">
        <v>2014</v>
      </c>
      <c r="B905" t="s">
        <v>94</v>
      </c>
      <c r="C905">
        <v>2014</v>
      </c>
      <c r="D905">
        <v>3</v>
      </c>
      <c r="E905">
        <v>3</v>
      </c>
      <c r="F905" t="s">
        <v>12</v>
      </c>
      <c r="G905" s="42">
        <v>2694453.5514000002</v>
      </c>
      <c r="H905" s="42">
        <v>-95950.658100000001</v>
      </c>
      <c r="I905" s="42">
        <v>-146633.83350000001</v>
      </c>
      <c r="J905" s="42">
        <v>-242584.49160000001</v>
      </c>
      <c r="K905" s="42">
        <v>2694453.5514000002</v>
      </c>
      <c r="L905" s="42">
        <v>-95950.658100000001</v>
      </c>
      <c r="M905" s="42">
        <v>-242584.49160000001</v>
      </c>
    </row>
    <row r="906" spans="1:13" x14ac:dyDescent="0.2">
      <c r="A906">
        <v>2012</v>
      </c>
      <c r="B906" t="s">
        <v>94</v>
      </c>
      <c r="C906">
        <v>2014</v>
      </c>
      <c r="D906">
        <v>3</v>
      </c>
      <c r="E906">
        <v>11</v>
      </c>
      <c r="F906" t="s">
        <v>11</v>
      </c>
      <c r="G906" s="42">
        <v>-2106.5639999999999</v>
      </c>
      <c r="H906" s="42">
        <v>0</v>
      </c>
      <c r="I906" s="42">
        <v>0</v>
      </c>
      <c r="J906" s="42">
        <v>0</v>
      </c>
      <c r="K906" s="42">
        <v>-2345.41518357621</v>
      </c>
      <c r="L906" s="42">
        <v>0</v>
      </c>
      <c r="M906" s="42">
        <v>0</v>
      </c>
    </row>
    <row r="907" spans="1:13" x14ac:dyDescent="0.2">
      <c r="A907">
        <v>2014</v>
      </c>
      <c r="B907" t="s">
        <v>94</v>
      </c>
      <c r="C907">
        <v>2014</v>
      </c>
      <c r="D907">
        <v>3</v>
      </c>
      <c r="E907">
        <v>3</v>
      </c>
      <c r="F907" t="s">
        <v>15</v>
      </c>
      <c r="G907" s="42">
        <v>64419.0481</v>
      </c>
      <c r="H907" s="42">
        <v>0</v>
      </c>
      <c r="I907" s="42">
        <v>-105349.9326</v>
      </c>
      <c r="J907" s="42">
        <v>-105349.9326</v>
      </c>
      <c r="K907" s="42">
        <v>49058.476512679903</v>
      </c>
      <c r="L907" s="42">
        <v>0</v>
      </c>
      <c r="M907" s="42">
        <v>-80229.487185941805</v>
      </c>
    </row>
    <row r="908" spans="1:13" x14ac:dyDescent="0.2">
      <c r="A908">
        <v>2011</v>
      </c>
      <c r="B908" t="s">
        <v>94</v>
      </c>
      <c r="C908">
        <v>2014</v>
      </c>
      <c r="D908">
        <v>3</v>
      </c>
      <c r="E908">
        <v>15</v>
      </c>
      <c r="F908" t="s">
        <v>11</v>
      </c>
      <c r="G908" s="42">
        <v>20970.0144</v>
      </c>
      <c r="H908" s="42">
        <v>-125869.1376</v>
      </c>
      <c r="I908" s="42">
        <v>103065.7776</v>
      </c>
      <c r="J908" s="42">
        <v>-22803.360000000001</v>
      </c>
      <c r="K908" s="42">
        <v>23347.6837986274</v>
      </c>
      <c r="L908" s="42">
        <v>-140140.71562538901</v>
      </c>
      <c r="M908" s="42">
        <v>-25388.901918267999</v>
      </c>
    </row>
    <row r="909" spans="1:13" x14ac:dyDescent="0.2">
      <c r="A909">
        <v>2011</v>
      </c>
      <c r="B909" t="s">
        <v>94</v>
      </c>
      <c r="C909">
        <v>2014</v>
      </c>
      <c r="D909">
        <v>3</v>
      </c>
      <c r="E909">
        <v>15</v>
      </c>
      <c r="F909" t="s">
        <v>13</v>
      </c>
      <c r="G909" s="42">
        <v>94.272000000000006</v>
      </c>
      <c r="H909" s="42">
        <v>-16.662400000000002</v>
      </c>
      <c r="I909" s="42">
        <v>70097.908800000005</v>
      </c>
      <c r="J909" s="42">
        <v>70081.246400000004</v>
      </c>
      <c r="K909" s="42">
        <v>115.436064023722</v>
      </c>
      <c r="L909" s="42">
        <v>-20.403108804192801</v>
      </c>
      <c r="M909" s="42">
        <v>85814.486234434793</v>
      </c>
    </row>
    <row r="910" spans="1:13" x14ac:dyDescent="0.2">
      <c r="A910">
        <v>2012</v>
      </c>
      <c r="B910" t="s">
        <v>94</v>
      </c>
      <c r="C910">
        <v>2014</v>
      </c>
      <c r="D910">
        <v>3</v>
      </c>
      <c r="E910">
        <v>11</v>
      </c>
      <c r="F910" t="s">
        <v>12</v>
      </c>
      <c r="G910" s="42">
        <v>107944.86</v>
      </c>
      <c r="H910" s="42">
        <v>-375637.75599999999</v>
      </c>
      <c r="I910" s="42">
        <v>312864.36</v>
      </c>
      <c r="J910" s="42">
        <v>-62773.396000000001</v>
      </c>
      <c r="K910" s="42">
        <v>107944.86</v>
      </c>
      <c r="L910" s="42">
        <v>-375637.75599999999</v>
      </c>
      <c r="M910" s="42">
        <v>-62773.396000000001</v>
      </c>
    </row>
    <row r="911" spans="1:13" x14ac:dyDescent="0.2">
      <c r="A911">
        <v>2013</v>
      </c>
      <c r="B911" t="s">
        <v>95</v>
      </c>
      <c r="C911">
        <v>2014</v>
      </c>
      <c r="D911">
        <v>3</v>
      </c>
      <c r="E911">
        <v>7</v>
      </c>
      <c r="F911" t="s">
        <v>11</v>
      </c>
      <c r="G911" s="42">
        <v>-321.97800000000001</v>
      </c>
      <c r="H911" s="42">
        <v>0</v>
      </c>
      <c r="I911" s="42">
        <v>0</v>
      </c>
      <c r="J911" s="42">
        <v>0</v>
      </c>
      <c r="K911" s="42">
        <v>-358.48523471278401</v>
      </c>
      <c r="L911" s="42">
        <v>0</v>
      </c>
      <c r="M911" s="42">
        <v>0</v>
      </c>
    </row>
    <row r="912" spans="1:13" x14ac:dyDescent="0.2">
      <c r="A912">
        <v>2013</v>
      </c>
      <c r="B912" t="s">
        <v>95</v>
      </c>
      <c r="C912">
        <v>2014</v>
      </c>
      <c r="D912">
        <v>3</v>
      </c>
      <c r="E912">
        <v>7</v>
      </c>
      <c r="F912" t="s">
        <v>13</v>
      </c>
      <c r="G912" s="42">
        <v>2112.96</v>
      </c>
      <c r="H912" s="42">
        <v>-3685.9740000000002</v>
      </c>
      <c r="I912" s="42">
        <v>-4624.5540000000001</v>
      </c>
      <c r="J912" s="42">
        <v>-8310.5280000000002</v>
      </c>
      <c r="K912" s="42">
        <v>2587.3195205316902</v>
      </c>
      <c r="L912" s="42">
        <v>-4513.47516392751</v>
      </c>
      <c r="M912" s="42">
        <v>-10176.241538091201</v>
      </c>
    </row>
    <row r="913" spans="1:13" x14ac:dyDescent="0.2">
      <c r="A913">
        <v>2011</v>
      </c>
      <c r="B913" t="s">
        <v>95</v>
      </c>
      <c r="C913">
        <v>2014</v>
      </c>
      <c r="D913">
        <v>3</v>
      </c>
      <c r="E913">
        <v>15</v>
      </c>
      <c r="F913" t="s">
        <v>11</v>
      </c>
      <c r="G913" s="42">
        <v>2842.9151999999999</v>
      </c>
      <c r="H913" s="42">
        <v>-13724.0352</v>
      </c>
      <c r="I913" s="42">
        <v>7589.2687999999998</v>
      </c>
      <c r="J913" s="42">
        <v>-6134.7664000000004</v>
      </c>
      <c r="K913" s="42">
        <v>3165.2570136485801</v>
      </c>
      <c r="L913" s="42">
        <v>-15280.1246665254</v>
      </c>
      <c r="M913" s="42">
        <v>-6830.3522998841599</v>
      </c>
    </row>
    <row r="914" spans="1:13" x14ac:dyDescent="0.2">
      <c r="A914">
        <v>2014</v>
      </c>
      <c r="B914" t="s">
        <v>95</v>
      </c>
      <c r="C914">
        <v>2014</v>
      </c>
      <c r="D914">
        <v>3</v>
      </c>
      <c r="E914">
        <v>3</v>
      </c>
      <c r="F914" t="s">
        <v>12</v>
      </c>
      <c r="G914" s="42">
        <v>1589148.9669999999</v>
      </c>
      <c r="H914" s="42">
        <v>-90626.758199999997</v>
      </c>
      <c r="I914" s="42">
        <v>-468184.299</v>
      </c>
      <c r="J914" s="42">
        <v>-558811.05720000004</v>
      </c>
      <c r="K914" s="42">
        <v>1589148.9669999999</v>
      </c>
      <c r="L914" s="42">
        <v>-90626.758199999997</v>
      </c>
      <c r="M914" s="42">
        <v>-558811.05720000004</v>
      </c>
    </row>
    <row r="915" spans="1:13" x14ac:dyDescent="0.2">
      <c r="A915">
        <v>2011</v>
      </c>
      <c r="B915" t="s">
        <v>95</v>
      </c>
      <c r="C915">
        <v>2014</v>
      </c>
      <c r="D915">
        <v>3</v>
      </c>
      <c r="E915">
        <v>15</v>
      </c>
      <c r="F915" t="s">
        <v>13</v>
      </c>
      <c r="G915" s="42">
        <v>384.04320000000001</v>
      </c>
      <c r="H915" s="42">
        <v>-1426.9631999999999</v>
      </c>
      <c r="I915" s="42">
        <v>4269.2655999999997</v>
      </c>
      <c r="J915" s="42">
        <v>2842.3024</v>
      </c>
      <c r="K915" s="42">
        <v>470.26089849663799</v>
      </c>
      <c r="L915" s="42">
        <v>-1747.31643875907</v>
      </c>
      <c r="M915" s="42">
        <v>3480.3992895152201</v>
      </c>
    </row>
    <row r="916" spans="1:13" x14ac:dyDescent="0.2">
      <c r="A916">
        <v>2014</v>
      </c>
      <c r="B916" t="s">
        <v>95</v>
      </c>
      <c r="C916">
        <v>2014</v>
      </c>
      <c r="D916">
        <v>3</v>
      </c>
      <c r="E916">
        <v>3</v>
      </c>
      <c r="F916" t="s">
        <v>15</v>
      </c>
      <c r="G916" s="42">
        <v>89646.428599999999</v>
      </c>
      <c r="H916" s="42">
        <v>0</v>
      </c>
      <c r="I916" s="42">
        <v>-318272.658</v>
      </c>
      <c r="J916" s="42">
        <v>-318272.658</v>
      </c>
      <c r="K916" s="42">
        <v>68270.447043733002</v>
      </c>
      <c r="L916" s="42">
        <v>0</v>
      </c>
      <c r="M916" s="42">
        <v>-242381.28593398401</v>
      </c>
    </row>
    <row r="917" spans="1:13" x14ac:dyDescent="0.2">
      <c r="A917">
        <v>2012</v>
      </c>
      <c r="B917" t="s">
        <v>95</v>
      </c>
      <c r="C917">
        <v>2014</v>
      </c>
      <c r="D917">
        <v>3</v>
      </c>
      <c r="E917">
        <v>11</v>
      </c>
      <c r="F917" t="s">
        <v>12</v>
      </c>
      <c r="G917" s="42">
        <v>58645.807999999997</v>
      </c>
      <c r="H917" s="42">
        <v>-340978.15</v>
      </c>
      <c r="I917" s="42">
        <v>458029.20600000001</v>
      </c>
      <c r="J917" s="42">
        <v>117051.056</v>
      </c>
      <c r="K917" s="42">
        <v>58645.807999999997</v>
      </c>
      <c r="L917" s="42">
        <v>-340978.15</v>
      </c>
      <c r="M917" s="42">
        <v>117051.056</v>
      </c>
    </row>
    <row r="918" spans="1:13" x14ac:dyDescent="0.2">
      <c r="A918">
        <v>2012</v>
      </c>
      <c r="B918" t="s">
        <v>95</v>
      </c>
      <c r="C918">
        <v>2014</v>
      </c>
      <c r="D918">
        <v>3</v>
      </c>
      <c r="E918">
        <v>11</v>
      </c>
      <c r="F918" t="s">
        <v>15</v>
      </c>
      <c r="G918" s="42">
        <v>0</v>
      </c>
      <c r="H918" s="42">
        <v>-1057.6120000000001</v>
      </c>
      <c r="I918" s="42">
        <v>17153.97</v>
      </c>
      <c r="J918" s="42">
        <v>16096.358</v>
      </c>
      <c r="K918" s="42">
        <v>0</v>
      </c>
      <c r="L918" s="42">
        <v>-805.42688834808303</v>
      </c>
      <c r="M918" s="42">
        <v>12258.219023305999</v>
      </c>
    </row>
    <row r="919" spans="1:13" x14ac:dyDescent="0.2">
      <c r="A919">
        <v>2010</v>
      </c>
      <c r="B919" t="s">
        <v>95</v>
      </c>
      <c r="C919">
        <v>2014</v>
      </c>
      <c r="D919">
        <v>3</v>
      </c>
      <c r="E919">
        <v>19</v>
      </c>
      <c r="F919" t="s">
        <v>13</v>
      </c>
      <c r="G919" s="42">
        <v>0</v>
      </c>
      <c r="H919" s="42">
        <v>-1855.7447999999999</v>
      </c>
      <c r="I919" s="42">
        <v>-48850.197500000002</v>
      </c>
      <c r="J919" s="42">
        <v>-50705.942300000002</v>
      </c>
      <c r="K919" s="42">
        <v>0</v>
      </c>
      <c r="L919" s="42">
        <v>-2272.3595080669602</v>
      </c>
      <c r="M919" s="42">
        <v>-62089.426359109297</v>
      </c>
    </row>
    <row r="920" spans="1:13" x14ac:dyDescent="0.2">
      <c r="A920">
        <v>2014</v>
      </c>
      <c r="B920" t="s">
        <v>95</v>
      </c>
      <c r="C920">
        <v>2014</v>
      </c>
      <c r="D920">
        <v>3</v>
      </c>
      <c r="E920">
        <v>3</v>
      </c>
      <c r="F920" t="s">
        <v>13</v>
      </c>
      <c r="G920" s="42">
        <v>6569.2407000000003</v>
      </c>
      <c r="H920" s="42">
        <v>0</v>
      </c>
      <c r="I920" s="42">
        <v>0</v>
      </c>
      <c r="J920" s="42">
        <v>0</v>
      </c>
      <c r="K920" s="42">
        <v>8044.0352388030396</v>
      </c>
      <c r="L920" s="42">
        <v>0</v>
      </c>
      <c r="M920" s="42">
        <v>0</v>
      </c>
    </row>
    <row r="921" spans="1:13" x14ac:dyDescent="0.2">
      <c r="A921">
        <v>2010</v>
      </c>
      <c r="B921" t="s">
        <v>95</v>
      </c>
      <c r="C921">
        <v>2014</v>
      </c>
      <c r="D921">
        <v>3</v>
      </c>
      <c r="E921">
        <v>19</v>
      </c>
      <c r="F921" t="s">
        <v>11</v>
      </c>
      <c r="G921" s="42">
        <v>-4.6612</v>
      </c>
      <c r="H921" s="42">
        <v>-43224.832000000002</v>
      </c>
      <c r="I921" s="42">
        <v>53856.602700000003</v>
      </c>
      <c r="J921" s="42">
        <v>10631.770699999999</v>
      </c>
      <c r="K921" s="42">
        <v>-5.18970667574564</v>
      </c>
      <c r="L921" s="42">
        <v>-48125.847247143203</v>
      </c>
      <c r="M921" s="42">
        <v>11837.246068992299</v>
      </c>
    </row>
    <row r="922" spans="1:13" x14ac:dyDescent="0.2">
      <c r="A922">
        <v>2011</v>
      </c>
      <c r="B922" t="s">
        <v>95</v>
      </c>
      <c r="C922">
        <v>2014</v>
      </c>
      <c r="D922">
        <v>3</v>
      </c>
      <c r="E922">
        <v>15</v>
      </c>
      <c r="F922" t="s">
        <v>12</v>
      </c>
      <c r="G922" s="42">
        <v>236.83519999999999</v>
      </c>
      <c r="H922" s="42">
        <v>-31290.0432</v>
      </c>
      <c r="I922" s="42">
        <v>19846.3184</v>
      </c>
      <c r="J922" s="42">
        <v>-11443.7248</v>
      </c>
      <c r="K922" s="42">
        <v>236.83519999999999</v>
      </c>
      <c r="L922" s="42">
        <v>-31290.0432</v>
      </c>
      <c r="M922" s="42">
        <v>-11443.7248</v>
      </c>
    </row>
    <row r="923" spans="1:13" x14ac:dyDescent="0.2">
      <c r="A923">
        <v>2011</v>
      </c>
      <c r="B923" t="s">
        <v>95</v>
      </c>
      <c r="C923">
        <v>2014</v>
      </c>
      <c r="D923">
        <v>3</v>
      </c>
      <c r="E923">
        <v>15</v>
      </c>
      <c r="F923" t="s">
        <v>15</v>
      </c>
      <c r="G923" s="42">
        <v>61.435200000000002</v>
      </c>
      <c r="H923" s="42">
        <v>-196.624</v>
      </c>
      <c r="I923" s="42">
        <v>991.04160000000002</v>
      </c>
      <c r="J923" s="42">
        <v>794.41759999999999</v>
      </c>
      <c r="K923" s="42">
        <v>46.786120024207499</v>
      </c>
      <c r="L923" s="42">
        <v>-149.73946635869601</v>
      </c>
      <c r="M923" s="42">
        <v>604.99057841339902</v>
      </c>
    </row>
    <row r="924" spans="1:13" x14ac:dyDescent="0.2">
      <c r="A924">
        <v>2012</v>
      </c>
      <c r="B924" t="s">
        <v>95</v>
      </c>
      <c r="C924">
        <v>2014</v>
      </c>
      <c r="D924">
        <v>3</v>
      </c>
      <c r="E924">
        <v>11</v>
      </c>
      <c r="F924" t="s">
        <v>13</v>
      </c>
      <c r="G924" s="42">
        <v>0</v>
      </c>
      <c r="H924" s="42">
        <v>0</v>
      </c>
      <c r="I924" s="42">
        <v>2041.1880000000001</v>
      </c>
      <c r="J924" s="42">
        <v>2041.1880000000001</v>
      </c>
      <c r="K924" s="42">
        <v>0</v>
      </c>
      <c r="L924" s="42">
        <v>0</v>
      </c>
      <c r="M924" s="42">
        <v>2499.4347065136299</v>
      </c>
    </row>
    <row r="925" spans="1:13" x14ac:dyDescent="0.2">
      <c r="A925">
        <v>2008</v>
      </c>
      <c r="B925" t="s">
        <v>95</v>
      </c>
      <c r="C925">
        <v>2014</v>
      </c>
      <c r="D925">
        <v>3</v>
      </c>
      <c r="E925">
        <v>27</v>
      </c>
      <c r="F925" t="s">
        <v>12</v>
      </c>
      <c r="G925" s="42">
        <v>350.89600000000002</v>
      </c>
      <c r="H925" s="42">
        <v>-2266.6239999999998</v>
      </c>
      <c r="I925" s="42">
        <v>-4399.6719999999996</v>
      </c>
      <c r="J925" s="42">
        <v>-6666.2960000000003</v>
      </c>
      <c r="K925" s="42">
        <v>350.89600000000002</v>
      </c>
      <c r="L925" s="42">
        <v>-2266.6239999999998</v>
      </c>
      <c r="M925" s="42">
        <v>-6666.2960000000003</v>
      </c>
    </row>
    <row r="926" spans="1:13" x14ac:dyDescent="0.2">
      <c r="A926">
        <v>2010</v>
      </c>
      <c r="B926" t="s">
        <v>95</v>
      </c>
      <c r="C926">
        <v>2014</v>
      </c>
      <c r="D926">
        <v>3</v>
      </c>
      <c r="E926">
        <v>19</v>
      </c>
      <c r="F926" t="s">
        <v>12</v>
      </c>
      <c r="G926" s="42">
        <v>7186.9750999999997</v>
      </c>
      <c r="H926" s="42">
        <v>-105246.5094</v>
      </c>
      <c r="I926" s="42">
        <v>193650.49429999999</v>
      </c>
      <c r="J926" s="42">
        <v>88403.984899999996</v>
      </c>
      <c r="K926" s="42">
        <v>7186.9750999999997</v>
      </c>
      <c r="L926" s="42">
        <v>-105246.5094</v>
      </c>
      <c r="M926" s="42">
        <v>88403.984899999996</v>
      </c>
    </row>
    <row r="927" spans="1:13" x14ac:dyDescent="0.2">
      <c r="A927">
        <v>2013</v>
      </c>
      <c r="B927" t="s">
        <v>95</v>
      </c>
      <c r="C927">
        <v>2014</v>
      </c>
      <c r="D927">
        <v>3</v>
      </c>
      <c r="E927">
        <v>7</v>
      </c>
      <c r="F927" t="s">
        <v>15</v>
      </c>
      <c r="G927" s="42">
        <v>4517.2439999999997</v>
      </c>
      <c r="H927" s="42">
        <v>-23235.371999999999</v>
      </c>
      <c r="I927" s="42">
        <v>37291.095000000001</v>
      </c>
      <c r="J927" s="42">
        <v>14055.723</v>
      </c>
      <c r="K927" s="42">
        <v>3440.1177169217499</v>
      </c>
      <c r="L927" s="42">
        <v>-17694.951806116202</v>
      </c>
      <c r="M927" s="42">
        <v>10704.168673741</v>
      </c>
    </row>
    <row r="928" spans="1:13" x14ac:dyDescent="0.2">
      <c r="A928">
        <v>2013</v>
      </c>
      <c r="B928" t="s">
        <v>95</v>
      </c>
      <c r="C928">
        <v>2014</v>
      </c>
      <c r="D928">
        <v>3</v>
      </c>
      <c r="E928">
        <v>7</v>
      </c>
      <c r="F928" t="s">
        <v>12</v>
      </c>
      <c r="G928" s="42">
        <v>-132700.14600000001</v>
      </c>
      <c r="H928" s="42">
        <v>-70425.312000000005</v>
      </c>
      <c r="I928" s="42">
        <v>103634.595</v>
      </c>
      <c r="J928" s="42">
        <v>33209.283000000003</v>
      </c>
      <c r="K928" s="42">
        <v>-132700.14600000001</v>
      </c>
      <c r="L928" s="42">
        <v>-70425.312000000005</v>
      </c>
      <c r="M928" s="42">
        <v>33209.283000000003</v>
      </c>
    </row>
    <row r="929" spans="1:13" x14ac:dyDescent="0.2">
      <c r="A929">
        <v>2014</v>
      </c>
      <c r="B929" t="s">
        <v>96</v>
      </c>
      <c r="C929">
        <v>2014</v>
      </c>
      <c r="D929">
        <v>3</v>
      </c>
      <c r="E929">
        <v>3</v>
      </c>
      <c r="F929" t="s">
        <v>12</v>
      </c>
      <c r="G929" s="42">
        <v>440727.98499999999</v>
      </c>
      <c r="H929" s="42">
        <v>-1037267.7909</v>
      </c>
      <c r="I929" s="42">
        <v>39884.664599999996</v>
      </c>
      <c r="J929" s="42">
        <v>-997383.1263</v>
      </c>
      <c r="K929" s="42">
        <v>440727.98499999999</v>
      </c>
      <c r="L929" s="42">
        <v>-1037267.7909</v>
      </c>
      <c r="M929" s="42">
        <v>-997383.1263</v>
      </c>
    </row>
    <row r="930" spans="1:13" x14ac:dyDescent="0.2">
      <c r="A930">
        <v>2014</v>
      </c>
      <c r="B930" t="s">
        <v>96</v>
      </c>
      <c r="C930">
        <v>2014</v>
      </c>
      <c r="D930">
        <v>3</v>
      </c>
      <c r="E930">
        <v>3</v>
      </c>
      <c r="F930" t="s">
        <v>15</v>
      </c>
      <c r="G930" s="42">
        <v>44671.120799999997</v>
      </c>
      <c r="H930" s="42">
        <v>-3535.7916</v>
      </c>
      <c r="I930" s="42">
        <v>-14209.2225</v>
      </c>
      <c r="J930" s="42">
        <v>-17745.0141</v>
      </c>
      <c r="K930" s="42">
        <v>34019.396361770901</v>
      </c>
      <c r="L930" s="42">
        <v>-2692.6903498024699</v>
      </c>
      <c r="M930" s="42">
        <v>-13513.756926222301</v>
      </c>
    </row>
    <row r="931" spans="1:13" x14ac:dyDescent="0.2">
      <c r="A931">
        <v>2013</v>
      </c>
      <c r="B931" t="s">
        <v>96</v>
      </c>
      <c r="C931">
        <v>2014</v>
      </c>
      <c r="D931">
        <v>3</v>
      </c>
      <c r="E931">
        <v>7</v>
      </c>
      <c r="F931" t="s">
        <v>13</v>
      </c>
      <c r="G931" s="42">
        <v>88465.239000000001</v>
      </c>
      <c r="H931" s="42">
        <v>-308629.62</v>
      </c>
      <c r="I931" s="42">
        <v>-1064596.4909999999</v>
      </c>
      <c r="J931" s="42">
        <v>-1373226.111</v>
      </c>
      <c r="K931" s="42">
        <v>108325.68517775999</v>
      </c>
      <c r="L931" s="42">
        <v>-377916.96976766101</v>
      </c>
      <c r="M931" s="42">
        <v>-1681515.3732650499</v>
      </c>
    </row>
    <row r="932" spans="1:13" x14ac:dyDescent="0.2">
      <c r="A932">
        <v>2009</v>
      </c>
      <c r="B932" t="s">
        <v>96</v>
      </c>
      <c r="C932">
        <v>2014</v>
      </c>
      <c r="D932">
        <v>3</v>
      </c>
      <c r="E932">
        <v>23</v>
      </c>
      <c r="F932" t="s">
        <v>12</v>
      </c>
      <c r="G932" s="42">
        <v>34.607500000000002</v>
      </c>
      <c r="H932" s="42">
        <v>-207.76</v>
      </c>
      <c r="I932" s="42">
        <v>1030.2075</v>
      </c>
      <c r="J932" s="42">
        <v>822.44749999999999</v>
      </c>
      <c r="K932" s="42">
        <v>34.607500000000002</v>
      </c>
      <c r="L932" s="42">
        <v>-207.76</v>
      </c>
      <c r="M932" s="42">
        <v>822.44749999999999</v>
      </c>
    </row>
    <row r="933" spans="1:13" x14ac:dyDescent="0.2">
      <c r="A933">
        <v>2012</v>
      </c>
      <c r="B933" t="s">
        <v>96</v>
      </c>
      <c r="C933">
        <v>2014</v>
      </c>
      <c r="D933">
        <v>3</v>
      </c>
      <c r="E933">
        <v>11</v>
      </c>
      <c r="F933" t="s">
        <v>15</v>
      </c>
      <c r="G933" s="42">
        <v>0</v>
      </c>
      <c r="H933" s="42">
        <v>-601.08199999999999</v>
      </c>
      <c r="I933" s="42">
        <v>567.64800000000002</v>
      </c>
      <c r="J933" s="42">
        <v>-33.433999999999997</v>
      </c>
      <c r="K933" s="42">
        <v>0</v>
      </c>
      <c r="L933" s="42">
        <v>-457.75540075381298</v>
      </c>
      <c r="M933" s="42">
        <v>-25.461740775473199</v>
      </c>
    </row>
    <row r="934" spans="1:13" x14ac:dyDescent="0.2">
      <c r="A934">
        <v>2014</v>
      </c>
      <c r="B934" t="s">
        <v>96</v>
      </c>
      <c r="C934">
        <v>2014</v>
      </c>
      <c r="D934">
        <v>3</v>
      </c>
      <c r="E934">
        <v>3</v>
      </c>
      <c r="F934" t="s">
        <v>11</v>
      </c>
      <c r="G934" s="42">
        <v>7367.4546</v>
      </c>
      <c r="H934" s="42">
        <v>0</v>
      </c>
      <c r="I934" s="42">
        <v>0</v>
      </c>
      <c r="J934" s="42">
        <v>0</v>
      </c>
      <c r="K934" s="42">
        <v>8202.8079294758809</v>
      </c>
      <c r="L934" s="42">
        <v>0</v>
      </c>
      <c r="M934" s="42">
        <v>0</v>
      </c>
    </row>
    <row r="935" spans="1:13" x14ac:dyDescent="0.2">
      <c r="A935">
        <v>2011</v>
      </c>
      <c r="B935" t="s">
        <v>96</v>
      </c>
      <c r="C935">
        <v>2014</v>
      </c>
      <c r="D935">
        <v>3</v>
      </c>
      <c r="E935">
        <v>15</v>
      </c>
      <c r="F935" t="s">
        <v>11</v>
      </c>
      <c r="G935" s="42">
        <v>-3010.4448000000002</v>
      </c>
      <c r="H935" s="42">
        <v>-22046.910400000001</v>
      </c>
      <c r="I935" s="42">
        <v>16441.5344</v>
      </c>
      <c r="J935" s="42">
        <v>-5605.3760000000002</v>
      </c>
      <c r="K935" s="42">
        <v>-3351.7818320440501</v>
      </c>
      <c r="L935" s="42">
        <v>-24546.6828461439</v>
      </c>
      <c r="M935" s="42">
        <v>-6240.9373653274697</v>
      </c>
    </row>
    <row r="936" spans="1:13" x14ac:dyDescent="0.2">
      <c r="A936">
        <v>2011</v>
      </c>
      <c r="B936" t="s">
        <v>96</v>
      </c>
      <c r="C936">
        <v>2014</v>
      </c>
      <c r="D936">
        <v>3</v>
      </c>
      <c r="E936">
        <v>15</v>
      </c>
      <c r="F936" t="s">
        <v>13</v>
      </c>
      <c r="G936" s="42">
        <v>34.115200000000002</v>
      </c>
      <c r="H936" s="42">
        <v>-4559.3951999999999</v>
      </c>
      <c r="I936" s="42">
        <v>3418.5023999999999</v>
      </c>
      <c r="J936" s="42">
        <v>-1140.8928000000001</v>
      </c>
      <c r="K936" s="42">
        <v>41.774062408584498</v>
      </c>
      <c r="L936" s="42">
        <v>-5582.9794235473</v>
      </c>
      <c r="M936" s="42">
        <v>-1397.0232338870801</v>
      </c>
    </row>
    <row r="937" spans="1:13" x14ac:dyDescent="0.2">
      <c r="A937">
        <v>2012</v>
      </c>
      <c r="B937" t="s">
        <v>96</v>
      </c>
      <c r="C937">
        <v>2014</v>
      </c>
      <c r="D937">
        <v>3</v>
      </c>
      <c r="E937">
        <v>11</v>
      </c>
      <c r="F937" t="s">
        <v>12</v>
      </c>
      <c r="G937" s="42">
        <v>102658.656</v>
      </c>
      <c r="H937" s="42">
        <v>-374856.25599999999</v>
      </c>
      <c r="I937" s="42">
        <v>401732.33</v>
      </c>
      <c r="J937" s="42">
        <v>26876.074000000001</v>
      </c>
      <c r="K937" s="42">
        <v>102658.656</v>
      </c>
      <c r="L937" s="42">
        <v>-374856.25599999999</v>
      </c>
      <c r="M937" s="42">
        <v>26876.074000000001</v>
      </c>
    </row>
    <row r="938" spans="1:13" x14ac:dyDescent="0.2">
      <c r="A938">
        <v>2013</v>
      </c>
      <c r="B938" t="s">
        <v>96</v>
      </c>
      <c r="C938">
        <v>2014</v>
      </c>
      <c r="D938">
        <v>3</v>
      </c>
      <c r="E938">
        <v>7</v>
      </c>
      <c r="F938" t="s">
        <v>11</v>
      </c>
      <c r="G938" s="42">
        <v>3178.5839999999998</v>
      </c>
      <c r="H938" s="42">
        <v>-28464.941999999999</v>
      </c>
      <c r="I938" s="42">
        <v>15181.902</v>
      </c>
      <c r="J938" s="42">
        <v>-13283.04</v>
      </c>
      <c r="K938" s="42">
        <v>3538.9853694795902</v>
      </c>
      <c r="L938" s="42">
        <v>-31692.418158867298</v>
      </c>
      <c r="M938" s="42">
        <v>-14789.1275556072</v>
      </c>
    </row>
    <row r="939" spans="1:13" x14ac:dyDescent="0.2">
      <c r="A939">
        <v>2013</v>
      </c>
      <c r="B939" t="s">
        <v>96</v>
      </c>
      <c r="C939">
        <v>2014</v>
      </c>
      <c r="D939">
        <v>3</v>
      </c>
      <c r="E939">
        <v>7</v>
      </c>
      <c r="F939" t="s">
        <v>15</v>
      </c>
      <c r="G939" s="42">
        <v>2482.527</v>
      </c>
      <c r="H939" s="42">
        <v>-24912.974999999999</v>
      </c>
      <c r="I939" s="42">
        <v>33417.72</v>
      </c>
      <c r="J939" s="42">
        <v>8504.7450000000008</v>
      </c>
      <c r="K939" s="42">
        <v>1890.57423407648</v>
      </c>
      <c r="L939" s="42">
        <v>-18972.534288324601</v>
      </c>
      <c r="M939" s="42">
        <v>6476.8084151313697</v>
      </c>
    </row>
    <row r="940" spans="1:13" x14ac:dyDescent="0.2">
      <c r="A940">
        <v>2010</v>
      </c>
      <c r="B940" t="s">
        <v>96</v>
      </c>
      <c r="C940">
        <v>2014</v>
      </c>
      <c r="D940">
        <v>3</v>
      </c>
      <c r="E940">
        <v>19</v>
      </c>
      <c r="F940" t="s">
        <v>12</v>
      </c>
      <c r="G940" s="42">
        <v>4594.2218999999996</v>
      </c>
      <c r="H940" s="42">
        <v>-23313.579699999998</v>
      </c>
      <c r="I940" s="42">
        <v>59060.4928</v>
      </c>
      <c r="J940" s="42">
        <v>35746.913099999998</v>
      </c>
      <c r="K940" s="42">
        <v>4594.2218999999996</v>
      </c>
      <c r="L940" s="42">
        <v>-23313.579699999998</v>
      </c>
      <c r="M940" s="42">
        <v>35746.913099999998</v>
      </c>
    </row>
    <row r="941" spans="1:13" x14ac:dyDescent="0.2">
      <c r="A941">
        <v>2012</v>
      </c>
      <c r="B941" t="s">
        <v>96</v>
      </c>
      <c r="C941">
        <v>2014</v>
      </c>
      <c r="D941">
        <v>3</v>
      </c>
      <c r="E941">
        <v>11</v>
      </c>
      <c r="F941" t="s">
        <v>13</v>
      </c>
      <c r="G941" s="42">
        <v>0</v>
      </c>
      <c r="H941" s="42">
        <v>-1557.134</v>
      </c>
      <c r="I941" s="42">
        <v>184.37</v>
      </c>
      <c r="J941" s="42">
        <v>-1372.7639999999999</v>
      </c>
      <c r="K941" s="42">
        <v>0</v>
      </c>
      <c r="L941" s="42">
        <v>-1906.7105833918199</v>
      </c>
      <c r="M941" s="42">
        <v>-1680.9495183454301</v>
      </c>
    </row>
    <row r="942" spans="1:13" x14ac:dyDescent="0.2">
      <c r="A942">
        <v>2013</v>
      </c>
      <c r="B942" t="s">
        <v>96</v>
      </c>
      <c r="C942">
        <v>2014</v>
      </c>
      <c r="D942">
        <v>3</v>
      </c>
      <c r="E942">
        <v>7</v>
      </c>
      <c r="F942" t="s">
        <v>12</v>
      </c>
      <c r="G942" s="42">
        <v>-730.51499999999999</v>
      </c>
      <c r="H942" s="42">
        <v>-12651.147000000001</v>
      </c>
      <c r="I942" s="42">
        <v>9786.6540000000005</v>
      </c>
      <c r="J942" s="42">
        <v>-2864.4929999999999</v>
      </c>
      <c r="K942" s="42">
        <v>-730.51499999999999</v>
      </c>
      <c r="L942" s="42">
        <v>-12651.147000000001</v>
      </c>
      <c r="M942" s="42">
        <v>-2864.4929999999999</v>
      </c>
    </row>
    <row r="943" spans="1:13" x14ac:dyDescent="0.2">
      <c r="A943">
        <v>2010</v>
      </c>
      <c r="B943" t="s">
        <v>96</v>
      </c>
      <c r="C943">
        <v>2014</v>
      </c>
      <c r="D943">
        <v>3</v>
      </c>
      <c r="E943">
        <v>19</v>
      </c>
      <c r="F943" t="s">
        <v>13</v>
      </c>
      <c r="G943" s="42">
        <v>235.41470000000001</v>
      </c>
      <c r="H943" s="42">
        <v>-4696.1318000000001</v>
      </c>
      <c r="I943" s="42">
        <v>6447.2579999999998</v>
      </c>
      <c r="J943" s="42">
        <v>1751.1261999999999</v>
      </c>
      <c r="K943" s="42">
        <v>288.26530020923798</v>
      </c>
      <c r="L943" s="42">
        <v>-5750.4133902817002</v>
      </c>
      <c r="M943" s="42">
        <v>2144.2540323406402</v>
      </c>
    </row>
    <row r="944" spans="1:13" x14ac:dyDescent="0.2">
      <c r="A944">
        <v>2014</v>
      </c>
      <c r="B944" t="s">
        <v>96</v>
      </c>
      <c r="C944">
        <v>2014</v>
      </c>
      <c r="D944">
        <v>3</v>
      </c>
      <c r="E944">
        <v>3</v>
      </c>
      <c r="F944" t="s">
        <v>13</v>
      </c>
      <c r="G944" s="42">
        <v>145571.57800000001</v>
      </c>
      <c r="H944" s="42">
        <v>0</v>
      </c>
      <c r="I944" s="42">
        <v>0</v>
      </c>
      <c r="J944" s="42">
        <v>0</v>
      </c>
      <c r="K944" s="42">
        <v>178252.39729763</v>
      </c>
      <c r="L944" s="42">
        <v>0</v>
      </c>
      <c r="M944" s="42">
        <v>0</v>
      </c>
    </row>
    <row r="945" spans="1:13" x14ac:dyDescent="0.2">
      <c r="A945">
        <v>2010</v>
      </c>
      <c r="B945" t="s">
        <v>96</v>
      </c>
      <c r="C945">
        <v>2014</v>
      </c>
      <c r="D945">
        <v>3</v>
      </c>
      <c r="E945">
        <v>19</v>
      </c>
      <c r="F945" t="s">
        <v>11</v>
      </c>
      <c r="G945" s="42">
        <v>28.105399999999999</v>
      </c>
      <c r="H945" s="42">
        <v>-9619.0746999999992</v>
      </c>
      <c r="I945" s="42">
        <v>-20884.6518</v>
      </c>
      <c r="J945" s="42">
        <v>-30503.726500000001</v>
      </c>
      <c r="K945" s="42">
        <v>31.292109758109799</v>
      </c>
      <c r="L945" s="42">
        <v>-10709.7262904586</v>
      </c>
      <c r="M945" s="42">
        <v>-33962.368714530399</v>
      </c>
    </row>
    <row r="946" spans="1:13" x14ac:dyDescent="0.2">
      <c r="A946">
        <v>2008</v>
      </c>
      <c r="B946" t="s">
        <v>96</v>
      </c>
      <c r="C946">
        <v>2014</v>
      </c>
      <c r="D946">
        <v>3</v>
      </c>
      <c r="E946">
        <v>27</v>
      </c>
      <c r="F946" t="s">
        <v>12</v>
      </c>
      <c r="G946" s="42">
        <v>4.2539999999999996</v>
      </c>
      <c r="H946" s="42">
        <v>-27.946000000000002</v>
      </c>
      <c r="I946" s="42">
        <v>0</v>
      </c>
      <c r="J946" s="42">
        <v>-27.946000000000002</v>
      </c>
      <c r="K946" s="42">
        <v>4.2539999999999996</v>
      </c>
      <c r="L946" s="42">
        <v>-27.946000000000002</v>
      </c>
      <c r="M946" s="42">
        <v>-27.946000000000002</v>
      </c>
    </row>
    <row r="947" spans="1:13" x14ac:dyDescent="0.2">
      <c r="A947">
        <v>2011</v>
      </c>
      <c r="B947" t="s">
        <v>96</v>
      </c>
      <c r="C947">
        <v>2014</v>
      </c>
      <c r="D947">
        <v>3</v>
      </c>
      <c r="E947">
        <v>15</v>
      </c>
      <c r="F947" t="s">
        <v>15</v>
      </c>
      <c r="G947" s="42">
        <v>10.395200000000001</v>
      </c>
      <c r="H947" s="42">
        <v>-33.273600000000002</v>
      </c>
      <c r="I947" s="42">
        <v>-11.348800000000001</v>
      </c>
      <c r="J947" s="42">
        <v>-44.622399999999999</v>
      </c>
      <c r="K947" s="42">
        <v>7.9164888349942997</v>
      </c>
      <c r="L947" s="42">
        <v>-25.339587780905202</v>
      </c>
      <c r="M947" s="42">
        <v>-33.982292922757601</v>
      </c>
    </row>
    <row r="948" spans="1:13" x14ac:dyDescent="0.2">
      <c r="A948">
        <v>2011</v>
      </c>
      <c r="B948" t="s">
        <v>96</v>
      </c>
      <c r="C948">
        <v>2014</v>
      </c>
      <c r="D948">
        <v>3</v>
      </c>
      <c r="E948">
        <v>15</v>
      </c>
      <c r="F948" t="s">
        <v>12</v>
      </c>
      <c r="G948" s="42">
        <v>11660.0864</v>
      </c>
      <c r="H948" s="42">
        <v>-2674.4623999999999</v>
      </c>
      <c r="I948" s="42">
        <v>60345.928</v>
      </c>
      <c r="J948" s="42">
        <v>57671.465600000003</v>
      </c>
      <c r="K948" s="42">
        <v>11660.0864</v>
      </c>
      <c r="L948" s="42">
        <v>-2674.4623999999999</v>
      </c>
      <c r="M948" s="42">
        <v>57671.465600000003</v>
      </c>
    </row>
    <row r="949" spans="1:13" x14ac:dyDescent="0.2">
      <c r="A949">
        <v>2010</v>
      </c>
      <c r="B949" t="s">
        <v>97</v>
      </c>
      <c r="C949">
        <v>2014</v>
      </c>
      <c r="D949">
        <v>4</v>
      </c>
      <c r="E949">
        <v>20</v>
      </c>
      <c r="F949" t="s">
        <v>11</v>
      </c>
      <c r="G949" s="42">
        <v>0</v>
      </c>
      <c r="H949" s="42">
        <v>-18751.217199999999</v>
      </c>
      <c r="I949" s="42">
        <v>11435.7996</v>
      </c>
      <c r="J949" s="42">
        <v>-7315.4175999999998</v>
      </c>
      <c r="K949" s="42">
        <v>0</v>
      </c>
      <c r="L949" s="42">
        <v>-20877.309937611899</v>
      </c>
      <c r="M949" s="42">
        <v>-8144.8707531509399</v>
      </c>
    </row>
    <row r="950" spans="1:13" x14ac:dyDescent="0.2">
      <c r="A950">
        <v>2010</v>
      </c>
      <c r="B950" t="s">
        <v>97</v>
      </c>
      <c r="C950">
        <v>2014</v>
      </c>
      <c r="D950">
        <v>4</v>
      </c>
      <c r="E950">
        <v>20</v>
      </c>
      <c r="F950" t="s">
        <v>13</v>
      </c>
      <c r="G950" s="42">
        <v>2033.6584</v>
      </c>
      <c r="H950" s="42">
        <v>-509.09660000000002</v>
      </c>
      <c r="I950" s="42">
        <v>4171.3209999999999</v>
      </c>
      <c r="J950" s="42">
        <v>3662.2244000000001</v>
      </c>
      <c r="K950" s="42">
        <v>2490.2147113117298</v>
      </c>
      <c r="L950" s="42">
        <v>-623.38878682810605</v>
      </c>
      <c r="M950" s="42">
        <v>4484.39377872154</v>
      </c>
    </row>
    <row r="951" spans="1:13" x14ac:dyDescent="0.2">
      <c r="A951">
        <v>2014</v>
      </c>
      <c r="B951" t="s">
        <v>97</v>
      </c>
      <c r="C951">
        <v>2014</v>
      </c>
      <c r="D951">
        <v>4</v>
      </c>
      <c r="E951">
        <v>4</v>
      </c>
      <c r="F951" t="s">
        <v>13</v>
      </c>
      <c r="G951" s="42">
        <v>77048.667300000001</v>
      </c>
      <c r="H951" s="42">
        <v>-143882.47829999999</v>
      </c>
      <c r="I951" s="42">
        <v>-498324.20860000001</v>
      </c>
      <c r="J951" s="42">
        <v>-642206.68689999997</v>
      </c>
      <c r="K951" s="42">
        <v>94346.093128238106</v>
      </c>
      <c r="L951" s="42">
        <v>-176184.09471455499</v>
      </c>
      <c r="M951" s="42">
        <v>-786382.08827065094</v>
      </c>
    </row>
    <row r="952" spans="1:13" x14ac:dyDescent="0.2">
      <c r="A952">
        <v>2011</v>
      </c>
      <c r="B952" t="s">
        <v>97</v>
      </c>
      <c r="C952">
        <v>2014</v>
      </c>
      <c r="D952">
        <v>4</v>
      </c>
      <c r="E952">
        <v>16</v>
      </c>
      <c r="F952" t="s">
        <v>15</v>
      </c>
      <c r="G952" s="42">
        <v>0</v>
      </c>
      <c r="H952" s="42">
        <v>0</v>
      </c>
      <c r="I952" s="42">
        <v>368.38240000000002</v>
      </c>
      <c r="J952" s="42">
        <v>368.38240000000002</v>
      </c>
      <c r="K952" s="42">
        <v>0</v>
      </c>
      <c r="L952" s="42">
        <v>0</v>
      </c>
      <c r="M952" s="42">
        <v>280.54247697094797</v>
      </c>
    </row>
    <row r="953" spans="1:13" x14ac:dyDescent="0.2">
      <c r="A953">
        <v>2014</v>
      </c>
      <c r="B953" t="s">
        <v>97</v>
      </c>
      <c r="C953">
        <v>2014</v>
      </c>
      <c r="D953">
        <v>4</v>
      </c>
      <c r="E953">
        <v>4</v>
      </c>
      <c r="F953" t="s">
        <v>11</v>
      </c>
      <c r="G953" s="42">
        <v>10151.773499999999</v>
      </c>
      <c r="H953" s="42">
        <v>0</v>
      </c>
      <c r="I953" s="42">
        <v>0</v>
      </c>
      <c r="J953" s="42">
        <v>0</v>
      </c>
      <c r="K953" s="42">
        <v>11302.8247454749</v>
      </c>
      <c r="L953" s="42">
        <v>0</v>
      </c>
      <c r="M953" s="42">
        <v>0</v>
      </c>
    </row>
    <row r="954" spans="1:13" x14ac:dyDescent="0.2">
      <c r="A954">
        <v>2012</v>
      </c>
      <c r="B954" t="s">
        <v>97</v>
      </c>
      <c r="C954">
        <v>2014</v>
      </c>
      <c r="D954">
        <v>4</v>
      </c>
      <c r="E954">
        <v>12</v>
      </c>
      <c r="F954" t="s">
        <v>13</v>
      </c>
      <c r="G954" s="42">
        <v>0</v>
      </c>
      <c r="H954" s="42">
        <v>-94.244</v>
      </c>
      <c r="I954" s="42">
        <v>1098.462</v>
      </c>
      <c r="J954" s="42">
        <v>1004.218</v>
      </c>
      <c r="K954" s="42">
        <v>0</v>
      </c>
      <c r="L954" s="42">
        <v>-115.401778023715</v>
      </c>
      <c r="M954" s="42">
        <v>1229.6649412526899</v>
      </c>
    </row>
    <row r="955" spans="1:13" x14ac:dyDescent="0.2">
      <c r="A955">
        <v>2008</v>
      </c>
      <c r="B955" t="s">
        <v>97</v>
      </c>
      <c r="C955">
        <v>2014</v>
      </c>
      <c r="D955">
        <v>4</v>
      </c>
      <c r="E955">
        <v>28</v>
      </c>
      <c r="F955" t="s">
        <v>12</v>
      </c>
      <c r="G955" s="42">
        <v>338.44799999999998</v>
      </c>
      <c r="H955" s="42">
        <v>-1078.768</v>
      </c>
      <c r="I955" s="42">
        <v>1631.5940000000001</v>
      </c>
      <c r="J955" s="42">
        <v>552.82600000000002</v>
      </c>
      <c r="K955" s="42">
        <v>338.44799999999998</v>
      </c>
      <c r="L955" s="42">
        <v>-1078.768</v>
      </c>
      <c r="M955" s="42">
        <v>552.82600000000002</v>
      </c>
    </row>
    <row r="956" spans="1:13" x14ac:dyDescent="0.2">
      <c r="A956">
        <v>2013</v>
      </c>
      <c r="B956" t="s">
        <v>97</v>
      </c>
      <c r="C956">
        <v>2014</v>
      </c>
      <c r="D956">
        <v>4</v>
      </c>
      <c r="E956">
        <v>8</v>
      </c>
      <c r="F956" t="s">
        <v>15</v>
      </c>
      <c r="G956" s="42">
        <v>655.755</v>
      </c>
      <c r="H956" s="42">
        <v>-25887.615000000002</v>
      </c>
      <c r="I956" s="42">
        <v>38343.300000000003</v>
      </c>
      <c r="J956" s="42">
        <v>12455.684999999999</v>
      </c>
      <c r="K956" s="42">
        <v>499.39175157685099</v>
      </c>
      <c r="L956" s="42">
        <v>-19714.773656315501</v>
      </c>
      <c r="M956" s="42">
        <v>9485.6559984133</v>
      </c>
    </row>
    <row r="957" spans="1:13" x14ac:dyDescent="0.2">
      <c r="A957">
        <v>2013</v>
      </c>
      <c r="B957" t="s">
        <v>97</v>
      </c>
      <c r="C957">
        <v>2014</v>
      </c>
      <c r="D957">
        <v>4</v>
      </c>
      <c r="E957">
        <v>8</v>
      </c>
      <c r="F957" t="s">
        <v>12</v>
      </c>
      <c r="G957" s="42">
        <v>4873.0259999999998</v>
      </c>
      <c r="H957" s="42">
        <v>-8740.2150000000001</v>
      </c>
      <c r="I957" s="42">
        <v>7181.9759999999997</v>
      </c>
      <c r="J957" s="42">
        <v>-1558.239</v>
      </c>
      <c r="K957" s="42">
        <v>4873.0259999999998</v>
      </c>
      <c r="L957" s="42">
        <v>-8740.2150000000001</v>
      </c>
      <c r="M957" s="42">
        <v>-1558.239</v>
      </c>
    </row>
    <row r="958" spans="1:13" x14ac:dyDescent="0.2">
      <c r="A958">
        <v>2011</v>
      </c>
      <c r="B958" t="s">
        <v>97</v>
      </c>
      <c r="C958">
        <v>2014</v>
      </c>
      <c r="D958">
        <v>4</v>
      </c>
      <c r="E958">
        <v>16</v>
      </c>
      <c r="F958" t="s">
        <v>12</v>
      </c>
      <c r="G958" s="42">
        <v>4.1104000000000003</v>
      </c>
      <c r="H958" s="42">
        <v>-846.55679999999995</v>
      </c>
      <c r="I958" s="42">
        <v>-446038.74560000002</v>
      </c>
      <c r="J958" s="42">
        <v>-446885.30239999999</v>
      </c>
      <c r="K958" s="42">
        <v>4.1104000000000003</v>
      </c>
      <c r="L958" s="42">
        <v>-846.55679999999995</v>
      </c>
      <c r="M958" s="42">
        <v>-446885.30239999999</v>
      </c>
    </row>
    <row r="959" spans="1:13" x14ac:dyDescent="0.2">
      <c r="A959">
        <v>2010</v>
      </c>
      <c r="B959" t="s">
        <v>97</v>
      </c>
      <c r="C959">
        <v>2014</v>
      </c>
      <c r="D959">
        <v>4</v>
      </c>
      <c r="E959">
        <v>20</v>
      </c>
      <c r="F959" t="s">
        <v>12</v>
      </c>
      <c r="G959" s="42">
        <v>3710.2096999999999</v>
      </c>
      <c r="H959" s="42">
        <v>-22159.2935</v>
      </c>
      <c r="I959" s="42">
        <v>24551.626</v>
      </c>
      <c r="J959" s="42">
        <v>2392.3325</v>
      </c>
      <c r="K959" s="42">
        <v>3710.2096999999999</v>
      </c>
      <c r="L959" s="42">
        <v>-22159.2935</v>
      </c>
      <c r="M959" s="42">
        <v>2392.3325</v>
      </c>
    </row>
    <row r="960" spans="1:13" x14ac:dyDescent="0.2">
      <c r="A960">
        <v>2013</v>
      </c>
      <c r="B960" t="s">
        <v>97</v>
      </c>
      <c r="C960">
        <v>2014</v>
      </c>
      <c r="D960">
        <v>4</v>
      </c>
      <c r="E960">
        <v>8</v>
      </c>
      <c r="F960" t="s">
        <v>11</v>
      </c>
      <c r="G960" s="42">
        <v>5321.4480000000003</v>
      </c>
      <c r="H960" s="42">
        <v>0</v>
      </c>
      <c r="I960" s="42">
        <v>0</v>
      </c>
      <c r="J960" s="42">
        <v>0</v>
      </c>
      <c r="K960" s="42">
        <v>5924.8164014059303</v>
      </c>
      <c r="L960" s="42">
        <v>0</v>
      </c>
      <c r="M960" s="42">
        <v>0</v>
      </c>
    </row>
    <row r="961" spans="1:13" x14ac:dyDescent="0.2">
      <c r="A961">
        <v>2013</v>
      </c>
      <c r="B961" t="s">
        <v>97</v>
      </c>
      <c r="C961">
        <v>2014</v>
      </c>
      <c r="D961">
        <v>4</v>
      </c>
      <c r="E961">
        <v>8</v>
      </c>
      <c r="F961" t="s">
        <v>13</v>
      </c>
      <c r="G961" s="42">
        <v>28253.865000000002</v>
      </c>
      <c r="H961" s="42">
        <v>-4100.7870000000003</v>
      </c>
      <c r="I961" s="42">
        <v>76511.441999999995</v>
      </c>
      <c r="J961" s="42">
        <v>72410.654999999999</v>
      </c>
      <c r="K961" s="42">
        <v>34596.857699609602</v>
      </c>
      <c r="L961" s="42">
        <v>-5021.4136825319001</v>
      </c>
      <c r="M961" s="42">
        <v>88666.847065720998</v>
      </c>
    </row>
    <row r="962" spans="1:13" x14ac:dyDescent="0.2">
      <c r="A962">
        <v>2011</v>
      </c>
      <c r="B962" t="s">
        <v>97</v>
      </c>
      <c r="C962">
        <v>2014</v>
      </c>
      <c r="D962">
        <v>4</v>
      </c>
      <c r="E962">
        <v>16</v>
      </c>
      <c r="F962" t="s">
        <v>11</v>
      </c>
      <c r="G962" s="42">
        <v>7006.9423999999999</v>
      </c>
      <c r="H962" s="42">
        <v>-9366.0560000000005</v>
      </c>
      <c r="I962" s="42">
        <v>-6096.3519999999999</v>
      </c>
      <c r="J962" s="42">
        <v>-15462.407999999999</v>
      </c>
      <c r="K962" s="42">
        <v>7801.4193233169999</v>
      </c>
      <c r="L962" s="42">
        <v>-10428.0192543996</v>
      </c>
      <c r="M962" s="42">
        <v>-17215.6015662711</v>
      </c>
    </row>
    <row r="963" spans="1:13" x14ac:dyDescent="0.2">
      <c r="A963">
        <v>2014</v>
      </c>
      <c r="B963" t="s">
        <v>97</v>
      </c>
      <c r="C963">
        <v>2014</v>
      </c>
      <c r="D963">
        <v>4</v>
      </c>
      <c r="E963">
        <v>4</v>
      </c>
      <c r="F963" t="s">
        <v>12</v>
      </c>
      <c r="G963" s="42">
        <v>751907.93429999996</v>
      </c>
      <c r="H963" s="42">
        <v>-562980.03960000002</v>
      </c>
      <c r="I963" s="42">
        <v>166102.06469999999</v>
      </c>
      <c r="J963" s="42">
        <v>-396877.97489999997</v>
      </c>
      <c r="K963" s="42">
        <v>751907.93429999996</v>
      </c>
      <c r="L963" s="42">
        <v>-562980.03960000002</v>
      </c>
      <c r="M963" s="42">
        <v>-396877.97489999997</v>
      </c>
    </row>
    <row r="964" spans="1:13" x14ac:dyDescent="0.2">
      <c r="A964">
        <v>2012</v>
      </c>
      <c r="B964" t="s">
        <v>97</v>
      </c>
      <c r="C964">
        <v>2014</v>
      </c>
      <c r="D964">
        <v>4</v>
      </c>
      <c r="E964">
        <v>12</v>
      </c>
      <c r="F964" t="s">
        <v>12</v>
      </c>
      <c r="G964" s="42">
        <v>72355.78</v>
      </c>
      <c r="H964" s="42">
        <v>-366961.01199999999</v>
      </c>
      <c r="I964" s="42">
        <v>323387.61</v>
      </c>
      <c r="J964" s="42">
        <v>-43573.402000000002</v>
      </c>
      <c r="K964" s="42">
        <v>72355.78</v>
      </c>
      <c r="L964" s="42">
        <v>-366961.01199999999</v>
      </c>
      <c r="M964" s="42">
        <v>-43573.402000000002</v>
      </c>
    </row>
    <row r="965" spans="1:13" x14ac:dyDescent="0.2">
      <c r="A965">
        <v>2012</v>
      </c>
      <c r="B965" t="s">
        <v>97</v>
      </c>
      <c r="C965">
        <v>2014</v>
      </c>
      <c r="D965">
        <v>4</v>
      </c>
      <c r="E965">
        <v>12</v>
      </c>
      <c r="F965" t="s">
        <v>15</v>
      </c>
      <c r="G965" s="42">
        <v>0</v>
      </c>
      <c r="H965" s="42">
        <v>-502.91199999999998</v>
      </c>
      <c r="I965" s="42">
        <v>740.928</v>
      </c>
      <c r="J965" s="42">
        <v>238.01599999999999</v>
      </c>
      <c r="K965" s="42">
        <v>0</v>
      </c>
      <c r="L965" s="42">
        <v>-382.99380800606502</v>
      </c>
      <c r="M965" s="42">
        <v>181.26164061778499</v>
      </c>
    </row>
    <row r="966" spans="1:13" x14ac:dyDescent="0.2">
      <c r="A966">
        <v>2014</v>
      </c>
      <c r="B966" t="s">
        <v>97</v>
      </c>
      <c r="C966">
        <v>2014</v>
      </c>
      <c r="D966">
        <v>4</v>
      </c>
      <c r="E966">
        <v>4</v>
      </c>
      <c r="F966" t="s">
        <v>15</v>
      </c>
      <c r="G966" s="42">
        <v>18562.0314</v>
      </c>
      <c r="H966" s="42">
        <v>-36751.525800000003</v>
      </c>
      <c r="I966" s="42">
        <v>2714.6790000000001</v>
      </c>
      <c r="J966" s="42">
        <v>-34036.846799999999</v>
      </c>
      <c r="K966" s="42">
        <v>14135.9583589458</v>
      </c>
      <c r="L966" s="42">
        <v>-27988.2102955888</v>
      </c>
      <c r="M966" s="42">
        <v>-25920.840163788202</v>
      </c>
    </row>
    <row r="967" spans="1:13" x14ac:dyDescent="0.2">
      <c r="A967">
        <v>2011</v>
      </c>
      <c r="B967" t="s">
        <v>97</v>
      </c>
      <c r="C967">
        <v>2014</v>
      </c>
      <c r="D967">
        <v>4</v>
      </c>
      <c r="E967">
        <v>16</v>
      </c>
      <c r="F967" t="s">
        <v>13</v>
      </c>
      <c r="G967" s="42">
        <v>292.43520000000001</v>
      </c>
      <c r="H967" s="42">
        <v>-805.10879999999997</v>
      </c>
      <c r="I967" s="42">
        <v>1885.7808</v>
      </c>
      <c r="J967" s="42">
        <v>1080.672</v>
      </c>
      <c r="K967" s="42">
        <v>358.08690247358601</v>
      </c>
      <c r="L967" s="42">
        <v>-985.85572580259304</v>
      </c>
      <c r="M967" s="42">
        <v>1323.2828642719301</v>
      </c>
    </row>
    <row r="968" spans="1:13" x14ac:dyDescent="0.2">
      <c r="A968">
        <v>2012</v>
      </c>
      <c r="B968" t="s">
        <v>98</v>
      </c>
      <c r="C968">
        <v>2015</v>
      </c>
      <c r="D968">
        <v>1</v>
      </c>
      <c r="E968">
        <v>13</v>
      </c>
      <c r="F968" t="s">
        <v>13</v>
      </c>
      <c r="G968" s="42">
        <v>0</v>
      </c>
      <c r="H968" s="42">
        <v>-527.44600000000003</v>
      </c>
      <c r="I968" s="42">
        <v>512.49199999999996</v>
      </c>
      <c r="J968" s="42">
        <v>-14.954000000000001</v>
      </c>
      <c r="K968" s="42">
        <v>0</v>
      </c>
      <c r="L968" s="42">
        <v>-645.857627132723</v>
      </c>
      <c r="M968" s="42">
        <v>-18.311173003762899</v>
      </c>
    </row>
    <row r="969" spans="1:13" x14ac:dyDescent="0.2">
      <c r="A969">
        <v>2015</v>
      </c>
      <c r="B969" t="s">
        <v>98</v>
      </c>
      <c r="C969">
        <v>2015</v>
      </c>
      <c r="D969">
        <v>1</v>
      </c>
      <c r="E969">
        <v>1</v>
      </c>
      <c r="F969" t="s">
        <v>13</v>
      </c>
      <c r="G969" s="42">
        <v>178887.2316</v>
      </c>
      <c r="H969" s="42">
        <v>0</v>
      </c>
      <c r="I969" s="42">
        <v>0</v>
      </c>
      <c r="J969" s="42">
        <v>0</v>
      </c>
      <c r="K969" s="42">
        <v>219047.41513921399</v>
      </c>
      <c r="L969" s="42">
        <v>0</v>
      </c>
      <c r="M969" s="42">
        <v>0</v>
      </c>
    </row>
    <row r="970" spans="1:13" x14ac:dyDescent="0.2">
      <c r="A970">
        <v>2013</v>
      </c>
      <c r="B970" t="s">
        <v>98</v>
      </c>
      <c r="C970">
        <v>2015</v>
      </c>
      <c r="D970">
        <v>1</v>
      </c>
      <c r="E970">
        <v>9</v>
      </c>
      <c r="F970" t="s">
        <v>15</v>
      </c>
      <c r="G970" s="42">
        <v>679.524</v>
      </c>
      <c r="H970" s="42">
        <v>-18339.615000000002</v>
      </c>
      <c r="I970" s="42">
        <v>23604.6</v>
      </c>
      <c r="J970" s="42">
        <v>5264.9849999999997</v>
      </c>
      <c r="K970" s="42">
        <v>517.49308903250198</v>
      </c>
      <c r="L970" s="42">
        <v>-13966.5766301364</v>
      </c>
      <c r="M970" s="42">
        <v>4009.5616216054</v>
      </c>
    </row>
    <row r="971" spans="1:13" x14ac:dyDescent="0.2">
      <c r="A971">
        <v>2013</v>
      </c>
      <c r="B971" t="s">
        <v>98</v>
      </c>
      <c r="C971">
        <v>2015</v>
      </c>
      <c r="D971">
        <v>1</v>
      </c>
      <c r="E971">
        <v>9</v>
      </c>
      <c r="F971" t="s">
        <v>11</v>
      </c>
      <c r="G971" s="42">
        <v>2681.9670000000001</v>
      </c>
      <c r="H971" s="42">
        <v>-24017.621999999999</v>
      </c>
      <c r="I971" s="42">
        <v>36321.957000000002</v>
      </c>
      <c r="J971" s="42">
        <v>12304.334999999999</v>
      </c>
      <c r="K971" s="42">
        <v>2986.0598223696702</v>
      </c>
      <c r="L971" s="42">
        <v>-26740.8421069543</v>
      </c>
      <c r="M971" s="42">
        <v>13699.4528211857</v>
      </c>
    </row>
    <row r="972" spans="1:13" x14ac:dyDescent="0.2">
      <c r="A972">
        <v>2010</v>
      </c>
      <c r="B972" t="s">
        <v>98</v>
      </c>
      <c r="C972">
        <v>2015</v>
      </c>
      <c r="D972">
        <v>1</v>
      </c>
      <c r="E972">
        <v>21</v>
      </c>
      <c r="F972" t="s">
        <v>12</v>
      </c>
      <c r="G972" s="42">
        <v>34580.001499999998</v>
      </c>
      <c r="H972" s="42">
        <v>-445180.6287</v>
      </c>
      <c r="I972" s="42">
        <v>482098.7242</v>
      </c>
      <c r="J972" s="42">
        <v>36918.095500000003</v>
      </c>
      <c r="K972" s="42">
        <v>34580.001499999998</v>
      </c>
      <c r="L972" s="42">
        <v>-445180.6287</v>
      </c>
      <c r="M972" s="42">
        <v>36918.095500000003</v>
      </c>
    </row>
    <row r="973" spans="1:13" x14ac:dyDescent="0.2">
      <c r="A973">
        <v>2013</v>
      </c>
      <c r="B973" t="s">
        <v>98</v>
      </c>
      <c r="C973">
        <v>2015</v>
      </c>
      <c r="D973">
        <v>1</v>
      </c>
      <c r="E973">
        <v>9</v>
      </c>
      <c r="F973" t="s">
        <v>12</v>
      </c>
      <c r="G973" s="42">
        <v>-1765.0409999999999</v>
      </c>
      <c r="H973" s="42">
        <v>-10978.550999999999</v>
      </c>
      <c r="I973" s="42">
        <v>8156.241</v>
      </c>
      <c r="J973" s="42">
        <v>-2822.31</v>
      </c>
      <c r="K973" s="42">
        <v>-1765.0409999999999</v>
      </c>
      <c r="L973" s="42">
        <v>-10978.550999999999</v>
      </c>
      <c r="M973" s="42">
        <v>-2822.31</v>
      </c>
    </row>
    <row r="974" spans="1:13" x14ac:dyDescent="0.2">
      <c r="A974">
        <v>2010</v>
      </c>
      <c r="B974" t="s">
        <v>98</v>
      </c>
      <c r="C974">
        <v>2015</v>
      </c>
      <c r="D974">
        <v>1</v>
      </c>
      <c r="E974">
        <v>21</v>
      </c>
      <c r="F974" t="s">
        <v>13</v>
      </c>
      <c r="G974" s="42">
        <v>0</v>
      </c>
      <c r="H974" s="42">
        <v>0</v>
      </c>
      <c r="I974" s="42">
        <v>-10199.5103</v>
      </c>
      <c r="J974" s="42">
        <v>-10199.5103</v>
      </c>
      <c r="K974" s="42">
        <v>0</v>
      </c>
      <c r="L974" s="42">
        <v>0</v>
      </c>
      <c r="M974" s="42">
        <v>-12489.3003649165</v>
      </c>
    </row>
    <row r="975" spans="1:13" x14ac:dyDescent="0.2">
      <c r="A975">
        <v>2014</v>
      </c>
      <c r="B975" t="s">
        <v>98</v>
      </c>
      <c r="C975">
        <v>2015</v>
      </c>
      <c r="D975">
        <v>1</v>
      </c>
      <c r="E975">
        <v>5</v>
      </c>
      <c r="F975" t="s">
        <v>13</v>
      </c>
      <c r="G975" s="42">
        <v>1691.2533000000001</v>
      </c>
      <c r="H975" s="42">
        <v>0</v>
      </c>
      <c r="I975" s="42">
        <v>92336.846999999994</v>
      </c>
      <c r="J975" s="42">
        <v>92336.846999999994</v>
      </c>
      <c r="K975" s="42">
        <v>2070.9396662755698</v>
      </c>
      <c r="L975" s="42">
        <v>0</v>
      </c>
      <c r="M975" s="42">
        <v>113066.469174735</v>
      </c>
    </row>
    <row r="976" spans="1:13" x14ac:dyDescent="0.2">
      <c r="A976">
        <v>2011</v>
      </c>
      <c r="B976" t="s">
        <v>98</v>
      </c>
      <c r="C976">
        <v>2015</v>
      </c>
      <c r="D976">
        <v>1</v>
      </c>
      <c r="E976">
        <v>17</v>
      </c>
      <c r="F976" t="s">
        <v>12</v>
      </c>
      <c r="G976" s="42">
        <v>-2664.4032000000002</v>
      </c>
      <c r="H976" s="42">
        <v>14595.249599999999</v>
      </c>
      <c r="I976" s="42">
        <v>13617.502399999999</v>
      </c>
      <c r="J976" s="42">
        <v>28212.752</v>
      </c>
      <c r="K976" s="42">
        <v>-2664.4032000000002</v>
      </c>
      <c r="L976" s="42">
        <v>14595.249599999999</v>
      </c>
      <c r="M976" s="42">
        <v>28212.752</v>
      </c>
    </row>
    <row r="977" spans="1:13" x14ac:dyDescent="0.2">
      <c r="A977">
        <v>2011</v>
      </c>
      <c r="B977" t="s">
        <v>98</v>
      </c>
      <c r="C977">
        <v>2015</v>
      </c>
      <c r="D977">
        <v>1</v>
      </c>
      <c r="E977">
        <v>17</v>
      </c>
      <c r="F977" t="s">
        <v>15</v>
      </c>
      <c r="G977" s="42">
        <v>-2.3008000000000002</v>
      </c>
      <c r="H977" s="42">
        <v>7.3647999999999998</v>
      </c>
      <c r="I977" s="42">
        <v>186.2</v>
      </c>
      <c r="J977" s="42">
        <v>193.56479999999999</v>
      </c>
      <c r="K977" s="42">
        <v>-1.7521796128554401</v>
      </c>
      <c r="L977" s="42">
        <v>5.6086806383682903</v>
      </c>
      <c r="M977" s="42">
        <v>147.409725454816</v>
      </c>
    </row>
    <row r="978" spans="1:13" x14ac:dyDescent="0.2">
      <c r="A978">
        <v>2015</v>
      </c>
      <c r="B978" t="s">
        <v>98</v>
      </c>
      <c r="C978">
        <v>2015</v>
      </c>
      <c r="D978">
        <v>1</v>
      </c>
      <c r="E978">
        <v>1</v>
      </c>
      <c r="F978" t="s">
        <v>11</v>
      </c>
      <c r="G978" s="42">
        <v>169800.29079999999</v>
      </c>
      <c r="H978" s="42">
        <v>0</v>
      </c>
      <c r="I978" s="42">
        <v>0</v>
      </c>
      <c r="J978" s="42">
        <v>0</v>
      </c>
      <c r="K978" s="42">
        <v>189052.96977351501</v>
      </c>
      <c r="L978" s="42">
        <v>0</v>
      </c>
      <c r="M978" s="42">
        <v>0</v>
      </c>
    </row>
    <row r="979" spans="1:13" x14ac:dyDescent="0.2">
      <c r="A979">
        <v>2015</v>
      </c>
      <c r="B979" t="s">
        <v>98</v>
      </c>
      <c r="C979">
        <v>2015</v>
      </c>
      <c r="D979">
        <v>1</v>
      </c>
      <c r="E979">
        <v>1</v>
      </c>
      <c r="F979" t="s">
        <v>12</v>
      </c>
      <c r="G979" s="42">
        <v>2489111.1902999999</v>
      </c>
      <c r="H979" s="42">
        <v>0</v>
      </c>
      <c r="I979" s="42">
        <v>0</v>
      </c>
      <c r="J979" s="42">
        <v>0</v>
      </c>
      <c r="K979" s="42">
        <v>2489111.1902999999</v>
      </c>
      <c r="L979" s="42">
        <v>0</v>
      </c>
      <c r="M979" s="42">
        <v>0</v>
      </c>
    </row>
    <row r="980" spans="1:13" x14ac:dyDescent="0.2">
      <c r="A980">
        <v>2008</v>
      </c>
      <c r="B980" t="s">
        <v>98</v>
      </c>
      <c r="C980">
        <v>2015</v>
      </c>
      <c r="D980">
        <v>1</v>
      </c>
      <c r="E980">
        <v>29</v>
      </c>
      <c r="F980" t="s">
        <v>12</v>
      </c>
      <c r="G980" s="42">
        <v>286.42</v>
      </c>
      <c r="H980" s="42">
        <v>-1749.778</v>
      </c>
      <c r="I980" s="42">
        <v>786.28800000000001</v>
      </c>
      <c r="J980" s="42">
        <v>-963.49</v>
      </c>
      <c r="K980" s="42">
        <v>286.42</v>
      </c>
      <c r="L980" s="42">
        <v>-1749.778</v>
      </c>
      <c r="M980" s="42">
        <v>-963.49</v>
      </c>
    </row>
    <row r="981" spans="1:13" x14ac:dyDescent="0.2">
      <c r="A981">
        <v>2013</v>
      </c>
      <c r="B981" t="s">
        <v>98</v>
      </c>
      <c r="C981">
        <v>2015</v>
      </c>
      <c r="D981">
        <v>1</v>
      </c>
      <c r="E981">
        <v>9</v>
      </c>
      <c r="F981" t="s">
        <v>13</v>
      </c>
      <c r="G981" s="42">
        <v>43203.411</v>
      </c>
      <c r="H981" s="42">
        <v>-379695.23100000003</v>
      </c>
      <c r="I981" s="42">
        <v>344029.815</v>
      </c>
      <c r="J981" s="42">
        <v>-35665.415999999997</v>
      </c>
      <c r="K981" s="42">
        <v>52902.576780371397</v>
      </c>
      <c r="L981" s="42">
        <v>-464936.81045504397</v>
      </c>
      <c r="M981" s="42">
        <v>-43672.301900974599</v>
      </c>
    </row>
    <row r="982" spans="1:13" x14ac:dyDescent="0.2">
      <c r="A982">
        <v>2014</v>
      </c>
      <c r="B982" t="s">
        <v>98</v>
      </c>
      <c r="C982">
        <v>2015</v>
      </c>
      <c r="D982">
        <v>1</v>
      </c>
      <c r="E982">
        <v>5</v>
      </c>
      <c r="F982" t="s">
        <v>11</v>
      </c>
      <c r="G982" s="42">
        <v>0</v>
      </c>
      <c r="H982" s="42">
        <v>0</v>
      </c>
      <c r="I982" s="42">
        <v>-16646.52</v>
      </c>
      <c r="J982" s="42">
        <v>-16646.52</v>
      </c>
      <c r="K982" s="42">
        <v>0</v>
      </c>
      <c r="L982" s="42">
        <v>0</v>
      </c>
      <c r="M982" s="42">
        <v>-18533.973219757401</v>
      </c>
    </row>
    <row r="983" spans="1:13" x14ac:dyDescent="0.2">
      <c r="A983">
        <v>2012</v>
      </c>
      <c r="B983" t="s">
        <v>98</v>
      </c>
      <c r="C983">
        <v>2015</v>
      </c>
      <c r="D983">
        <v>1</v>
      </c>
      <c r="E983">
        <v>13</v>
      </c>
      <c r="F983" t="s">
        <v>15</v>
      </c>
      <c r="G983" s="42">
        <v>0</v>
      </c>
      <c r="H983" s="42">
        <v>-221.452</v>
      </c>
      <c r="I983" s="42">
        <v>430.12200000000001</v>
      </c>
      <c r="J983" s="42">
        <v>208.67</v>
      </c>
      <c r="K983" s="42">
        <v>0</v>
      </c>
      <c r="L983" s="42">
        <v>-168.647287737336</v>
      </c>
      <c r="M983" s="42">
        <v>158.91312578865799</v>
      </c>
    </row>
    <row r="984" spans="1:13" x14ac:dyDescent="0.2">
      <c r="A984">
        <v>2014</v>
      </c>
      <c r="B984" t="s">
        <v>98</v>
      </c>
      <c r="C984">
        <v>2015</v>
      </c>
      <c r="D984">
        <v>1</v>
      </c>
      <c r="E984">
        <v>5</v>
      </c>
      <c r="F984" t="s">
        <v>12</v>
      </c>
      <c r="G984" s="42">
        <v>1031017.7657</v>
      </c>
      <c r="H984" s="42">
        <v>-5150.3859000000002</v>
      </c>
      <c r="I984" s="42">
        <v>-25407.03</v>
      </c>
      <c r="J984" s="42">
        <v>-30557.4159</v>
      </c>
      <c r="K984" s="42">
        <v>1031017.7657</v>
      </c>
      <c r="L984" s="42">
        <v>-5150.3859000000002</v>
      </c>
      <c r="M984" s="42">
        <v>-30557.4159</v>
      </c>
    </row>
    <row r="985" spans="1:13" x14ac:dyDescent="0.2">
      <c r="A985">
        <v>2014</v>
      </c>
      <c r="B985" t="s">
        <v>98</v>
      </c>
      <c r="C985">
        <v>2015</v>
      </c>
      <c r="D985">
        <v>1</v>
      </c>
      <c r="E985">
        <v>5</v>
      </c>
      <c r="F985" t="s">
        <v>15</v>
      </c>
      <c r="G985" s="42">
        <v>11119.816000000001</v>
      </c>
      <c r="H985" s="42">
        <v>-2081.2869000000001</v>
      </c>
      <c r="I985" s="42">
        <v>-87736.842600000004</v>
      </c>
      <c r="J985" s="42">
        <v>-89818.129499999995</v>
      </c>
      <c r="K985" s="42">
        <v>8468.3218419261702</v>
      </c>
      <c r="L985" s="42">
        <v>-1585.00889894084</v>
      </c>
      <c r="M985" s="42">
        <v>-68401.206265086003</v>
      </c>
    </row>
    <row r="986" spans="1:13" x14ac:dyDescent="0.2">
      <c r="A986">
        <v>2015</v>
      </c>
      <c r="B986" t="s">
        <v>98</v>
      </c>
      <c r="C986">
        <v>2015</v>
      </c>
      <c r="D986">
        <v>1</v>
      </c>
      <c r="E986">
        <v>1</v>
      </c>
      <c r="F986" t="s">
        <v>15</v>
      </c>
      <c r="G986" s="42">
        <v>425021.99780000001</v>
      </c>
      <c r="H986" s="42">
        <v>0</v>
      </c>
      <c r="I986" s="42">
        <v>0</v>
      </c>
      <c r="J986" s="42">
        <v>0</v>
      </c>
      <c r="K986" s="42">
        <v>323676.49494099902</v>
      </c>
      <c r="L986" s="42">
        <v>0</v>
      </c>
      <c r="M986" s="42">
        <v>0</v>
      </c>
    </row>
    <row r="987" spans="1:13" x14ac:dyDescent="0.2">
      <c r="A987">
        <v>2011</v>
      </c>
      <c r="B987" t="s">
        <v>98</v>
      </c>
      <c r="C987">
        <v>2015</v>
      </c>
      <c r="D987">
        <v>1</v>
      </c>
      <c r="E987">
        <v>17</v>
      </c>
      <c r="F987" t="s">
        <v>11</v>
      </c>
      <c r="G987" s="42">
        <v>4267.2687999999998</v>
      </c>
      <c r="H987" s="42">
        <v>0</v>
      </c>
      <c r="I987" s="42">
        <v>0</v>
      </c>
      <c r="J987" s="42">
        <v>0</v>
      </c>
      <c r="K987" s="42">
        <v>4751.1098812668597</v>
      </c>
      <c r="L987" s="42">
        <v>0</v>
      </c>
      <c r="M987" s="42">
        <v>0</v>
      </c>
    </row>
    <row r="988" spans="1:13" x14ac:dyDescent="0.2">
      <c r="A988">
        <v>2011</v>
      </c>
      <c r="B988" t="s">
        <v>98</v>
      </c>
      <c r="C988">
        <v>2015</v>
      </c>
      <c r="D988">
        <v>1</v>
      </c>
      <c r="E988">
        <v>17</v>
      </c>
      <c r="F988" t="s">
        <v>13</v>
      </c>
      <c r="G988" s="42">
        <v>0</v>
      </c>
      <c r="H988" s="42">
        <v>-319.63839999999999</v>
      </c>
      <c r="I988" s="42">
        <v>-118.63039999999999</v>
      </c>
      <c r="J988" s="42">
        <v>-438.2688</v>
      </c>
      <c r="K988" s="42">
        <v>0</v>
      </c>
      <c r="L988" s="42">
        <v>-391.39722088043197</v>
      </c>
      <c r="M988" s="42">
        <v>-536.66014571028302</v>
      </c>
    </row>
    <row r="989" spans="1:13" x14ac:dyDescent="0.2">
      <c r="A989">
        <v>2012</v>
      </c>
      <c r="B989" t="s">
        <v>98</v>
      </c>
      <c r="C989">
        <v>2015</v>
      </c>
      <c r="D989">
        <v>1</v>
      </c>
      <c r="E989">
        <v>13</v>
      </c>
      <c r="F989" t="s">
        <v>12</v>
      </c>
      <c r="G989" s="42">
        <v>90734.92</v>
      </c>
      <c r="H989" s="42">
        <v>-462305.50199999998</v>
      </c>
      <c r="I989" s="42">
        <v>568210.10199999996</v>
      </c>
      <c r="J989" s="42">
        <v>105904.6</v>
      </c>
      <c r="K989" s="42">
        <v>90734.92</v>
      </c>
      <c r="L989" s="42">
        <v>-462305.50199999998</v>
      </c>
      <c r="M989" s="42">
        <v>105904.6</v>
      </c>
    </row>
    <row r="990" spans="1:13" x14ac:dyDescent="0.2">
      <c r="A990">
        <v>2015</v>
      </c>
      <c r="B990" t="s">
        <v>99</v>
      </c>
      <c r="C990">
        <v>2015</v>
      </c>
      <c r="D990">
        <v>1</v>
      </c>
      <c r="E990">
        <v>1</v>
      </c>
      <c r="F990" t="s">
        <v>13</v>
      </c>
      <c r="G990" s="42">
        <v>442994.76980000001</v>
      </c>
      <c r="H990" s="42">
        <v>0</v>
      </c>
      <c r="I990" s="42">
        <v>0</v>
      </c>
      <c r="J990" s="42">
        <v>0</v>
      </c>
      <c r="K990" s="42">
        <v>542447.09573157202</v>
      </c>
      <c r="L990" s="42">
        <v>0</v>
      </c>
      <c r="M990" s="42">
        <v>0</v>
      </c>
    </row>
    <row r="991" spans="1:13" x14ac:dyDescent="0.2">
      <c r="A991">
        <v>2012</v>
      </c>
      <c r="B991" t="s">
        <v>99</v>
      </c>
      <c r="C991">
        <v>2015</v>
      </c>
      <c r="D991">
        <v>1</v>
      </c>
      <c r="E991">
        <v>13</v>
      </c>
      <c r="F991" t="s">
        <v>15</v>
      </c>
      <c r="G991" s="42">
        <v>0</v>
      </c>
      <c r="H991" s="42">
        <v>-273.02199999999999</v>
      </c>
      <c r="I991" s="42">
        <v>455.52</v>
      </c>
      <c r="J991" s="42">
        <v>182.49799999999999</v>
      </c>
      <c r="K991" s="42">
        <v>0</v>
      </c>
      <c r="L991" s="42">
        <v>-207.92054166421099</v>
      </c>
      <c r="M991" s="42">
        <v>138.98177807149301</v>
      </c>
    </row>
    <row r="992" spans="1:13" x14ac:dyDescent="0.2">
      <c r="A992">
        <v>2015</v>
      </c>
      <c r="B992" t="s">
        <v>99</v>
      </c>
      <c r="C992">
        <v>2015</v>
      </c>
      <c r="D992">
        <v>1</v>
      </c>
      <c r="E992">
        <v>1</v>
      </c>
      <c r="F992" t="s">
        <v>11</v>
      </c>
      <c r="G992" s="42">
        <v>1154251.0641000001</v>
      </c>
      <c r="H992" s="42">
        <v>0</v>
      </c>
      <c r="I992" s="42">
        <v>0</v>
      </c>
      <c r="J992" s="42">
        <v>0</v>
      </c>
      <c r="K992" s="42">
        <v>1285124.95770322</v>
      </c>
      <c r="L992" s="42">
        <v>0</v>
      </c>
      <c r="M992" s="42">
        <v>0</v>
      </c>
    </row>
    <row r="993" spans="1:13" x14ac:dyDescent="0.2">
      <c r="A993">
        <v>2010</v>
      </c>
      <c r="B993" t="s">
        <v>99</v>
      </c>
      <c r="C993">
        <v>2015</v>
      </c>
      <c r="D993">
        <v>1</v>
      </c>
      <c r="E993">
        <v>21</v>
      </c>
      <c r="F993" t="s">
        <v>13</v>
      </c>
      <c r="G993" s="42">
        <v>244.70509999999999</v>
      </c>
      <c r="H993" s="42">
        <v>-8647.3047999999999</v>
      </c>
      <c r="I993" s="42">
        <v>7679.2217000000001</v>
      </c>
      <c r="J993" s="42">
        <v>-968.08309999999994</v>
      </c>
      <c r="K993" s="42">
        <v>299.64139501157598</v>
      </c>
      <c r="L993" s="42">
        <v>-10588.6247297759</v>
      </c>
      <c r="M993" s="42">
        <v>-1185.4177561936001</v>
      </c>
    </row>
    <row r="994" spans="1:13" x14ac:dyDescent="0.2">
      <c r="A994">
        <v>2014</v>
      </c>
      <c r="B994" t="s">
        <v>99</v>
      </c>
      <c r="C994">
        <v>2015</v>
      </c>
      <c r="D994">
        <v>1</v>
      </c>
      <c r="E994">
        <v>5</v>
      </c>
      <c r="F994" t="s">
        <v>15</v>
      </c>
      <c r="G994" s="42">
        <v>4400.4773999999998</v>
      </c>
      <c r="H994" s="42">
        <v>-13233.8217</v>
      </c>
      <c r="I994" s="42">
        <v>13233.8217</v>
      </c>
      <c r="J994" s="42">
        <v>0</v>
      </c>
      <c r="K994" s="42">
        <v>3351.1938400170002</v>
      </c>
      <c r="L994" s="42">
        <v>-10078.2478194123</v>
      </c>
      <c r="M994" s="42">
        <v>0</v>
      </c>
    </row>
    <row r="995" spans="1:13" x14ac:dyDescent="0.2">
      <c r="A995">
        <v>2010</v>
      </c>
      <c r="B995" t="s">
        <v>99</v>
      </c>
      <c r="C995">
        <v>2015</v>
      </c>
      <c r="D995">
        <v>1</v>
      </c>
      <c r="E995">
        <v>21</v>
      </c>
      <c r="F995" t="s">
        <v>11</v>
      </c>
      <c r="G995" s="42">
        <v>12.483599999999999</v>
      </c>
      <c r="H995" s="42">
        <v>-27722.615600000001</v>
      </c>
      <c r="I995" s="42">
        <v>20126.8351</v>
      </c>
      <c r="J995" s="42">
        <v>-7595.7804999999998</v>
      </c>
      <c r="K995" s="42">
        <v>13.899043649132899</v>
      </c>
      <c r="L995" s="42">
        <v>-30865.923635211999</v>
      </c>
      <c r="M995" s="42">
        <v>-8457.0223908754397</v>
      </c>
    </row>
    <row r="996" spans="1:13" x14ac:dyDescent="0.2">
      <c r="A996">
        <v>2011</v>
      </c>
      <c r="B996" t="s">
        <v>99</v>
      </c>
      <c r="C996">
        <v>2015</v>
      </c>
      <c r="D996">
        <v>1</v>
      </c>
      <c r="E996">
        <v>17</v>
      </c>
      <c r="F996" t="s">
        <v>12</v>
      </c>
      <c r="G996" s="42">
        <v>471.12</v>
      </c>
      <c r="H996" s="42">
        <v>-12853.08</v>
      </c>
      <c r="I996" s="42">
        <v>32380.959999999999</v>
      </c>
      <c r="J996" s="42">
        <v>19527.88</v>
      </c>
      <c r="K996" s="42">
        <v>471.12</v>
      </c>
      <c r="L996" s="42">
        <v>-12853.08</v>
      </c>
      <c r="M996" s="42">
        <v>19527.88</v>
      </c>
    </row>
    <row r="997" spans="1:13" x14ac:dyDescent="0.2">
      <c r="A997">
        <v>2013</v>
      </c>
      <c r="B997" t="s">
        <v>99</v>
      </c>
      <c r="C997">
        <v>2015</v>
      </c>
      <c r="D997">
        <v>1</v>
      </c>
      <c r="E997">
        <v>9</v>
      </c>
      <c r="F997" t="s">
        <v>12</v>
      </c>
      <c r="G997" s="42">
        <v>9493.08</v>
      </c>
      <c r="H997" s="42">
        <v>-3613.9290000000001</v>
      </c>
      <c r="I997" s="42">
        <v>3878.7660000000001</v>
      </c>
      <c r="J997" s="42">
        <v>264.83699999999999</v>
      </c>
      <c r="K997" s="42">
        <v>9493.08</v>
      </c>
      <c r="L997" s="42">
        <v>-3613.9290000000001</v>
      </c>
      <c r="M997" s="42">
        <v>264.83699999999999</v>
      </c>
    </row>
    <row r="998" spans="1:13" x14ac:dyDescent="0.2">
      <c r="A998">
        <v>2012</v>
      </c>
      <c r="B998" t="s">
        <v>99</v>
      </c>
      <c r="C998">
        <v>2015</v>
      </c>
      <c r="D998">
        <v>1</v>
      </c>
      <c r="E998">
        <v>13</v>
      </c>
      <c r="F998" t="s">
        <v>13</v>
      </c>
      <c r="G998" s="42">
        <v>0</v>
      </c>
      <c r="H998" s="42">
        <v>-3463.154</v>
      </c>
      <c r="I998" s="42">
        <v>5043.24</v>
      </c>
      <c r="J998" s="42">
        <v>1580.086</v>
      </c>
      <c r="K998" s="42">
        <v>0</v>
      </c>
      <c r="L998" s="42">
        <v>-4240.6320738714403</v>
      </c>
      <c r="M998" s="42">
        <v>1934.8153073976</v>
      </c>
    </row>
    <row r="999" spans="1:13" x14ac:dyDescent="0.2">
      <c r="A999">
        <v>2010</v>
      </c>
      <c r="B999" t="s">
        <v>99</v>
      </c>
      <c r="C999">
        <v>2015</v>
      </c>
      <c r="D999">
        <v>1</v>
      </c>
      <c r="E999">
        <v>21</v>
      </c>
      <c r="F999" t="s">
        <v>12</v>
      </c>
      <c r="G999" s="42">
        <v>18279.890800000001</v>
      </c>
      <c r="H999" s="42">
        <v>-100296.3716</v>
      </c>
      <c r="I999" s="42">
        <v>100252.7403</v>
      </c>
      <c r="J999" s="42">
        <v>-43.631300000000003</v>
      </c>
      <c r="K999" s="42">
        <v>18279.890800000001</v>
      </c>
      <c r="L999" s="42">
        <v>-100296.3716</v>
      </c>
      <c r="M999" s="42">
        <v>-43.631300000000003</v>
      </c>
    </row>
    <row r="1000" spans="1:13" x14ac:dyDescent="0.2">
      <c r="A1000">
        <v>2015</v>
      </c>
      <c r="B1000" t="s">
        <v>99</v>
      </c>
      <c r="C1000">
        <v>2015</v>
      </c>
      <c r="D1000">
        <v>1</v>
      </c>
      <c r="E1000">
        <v>1</v>
      </c>
      <c r="F1000" t="s">
        <v>12</v>
      </c>
      <c r="G1000" s="42">
        <v>4548403.9857000001</v>
      </c>
      <c r="H1000" s="42">
        <v>0</v>
      </c>
      <c r="I1000" s="42">
        <v>0</v>
      </c>
      <c r="J1000" s="42">
        <v>0</v>
      </c>
      <c r="K1000" s="42">
        <v>4548403.9857000001</v>
      </c>
      <c r="L1000" s="42">
        <v>0</v>
      </c>
      <c r="M1000" s="42">
        <v>0</v>
      </c>
    </row>
    <row r="1001" spans="1:13" x14ac:dyDescent="0.2">
      <c r="A1001">
        <v>2014</v>
      </c>
      <c r="B1001" t="s">
        <v>99</v>
      </c>
      <c r="C1001">
        <v>2015</v>
      </c>
      <c r="D1001">
        <v>1</v>
      </c>
      <c r="E1001">
        <v>5</v>
      </c>
      <c r="F1001" t="s">
        <v>13</v>
      </c>
      <c r="G1001" s="42">
        <v>-16833.385999999999</v>
      </c>
      <c r="H1001" s="42">
        <v>0</v>
      </c>
      <c r="I1001" s="42">
        <v>-68832.687999999995</v>
      </c>
      <c r="J1001" s="42">
        <v>-68832.687999999995</v>
      </c>
      <c r="K1001" s="42">
        <v>-20612.481161235799</v>
      </c>
      <c r="L1001" s="42">
        <v>0</v>
      </c>
      <c r="M1001" s="42">
        <v>-84285.626473320604</v>
      </c>
    </row>
    <row r="1002" spans="1:13" x14ac:dyDescent="0.2">
      <c r="A1002">
        <v>2011</v>
      </c>
      <c r="B1002" t="s">
        <v>99</v>
      </c>
      <c r="C1002">
        <v>2015</v>
      </c>
      <c r="D1002">
        <v>1</v>
      </c>
      <c r="E1002">
        <v>17</v>
      </c>
      <c r="F1002" t="s">
        <v>11</v>
      </c>
      <c r="G1002" s="42">
        <v>9826.6288000000004</v>
      </c>
      <c r="H1002" s="42">
        <v>-49726.646399999998</v>
      </c>
      <c r="I1002" s="42">
        <v>22446.288</v>
      </c>
      <c r="J1002" s="42">
        <v>-27280.358400000001</v>
      </c>
      <c r="K1002" s="42">
        <v>10940.813756851099</v>
      </c>
      <c r="L1002" s="42">
        <v>-55364.865009980902</v>
      </c>
      <c r="M1002" s="42">
        <v>-30373.5214333677</v>
      </c>
    </row>
    <row r="1003" spans="1:13" x14ac:dyDescent="0.2">
      <c r="A1003">
        <v>2013</v>
      </c>
      <c r="B1003" t="s">
        <v>99</v>
      </c>
      <c r="C1003">
        <v>2015</v>
      </c>
      <c r="D1003">
        <v>1</v>
      </c>
      <c r="E1003">
        <v>9</v>
      </c>
      <c r="F1003" t="s">
        <v>15</v>
      </c>
      <c r="G1003" s="42">
        <v>552.25199999999995</v>
      </c>
      <c r="H1003" s="42">
        <v>-32612.613000000001</v>
      </c>
      <c r="I1003" s="42">
        <v>41059.434000000001</v>
      </c>
      <c r="J1003" s="42">
        <v>8446.8209999999999</v>
      </c>
      <c r="K1003" s="42">
        <v>420.56880022541799</v>
      </c>
      <c r="L1003" s="42">
        <v>-24836.211587510501</v>
      </c>
      <c r="M1003" s="42">
        <v>6432.6962576665501</v>
      </c>
    </row>
    <row r="1004" spans="1:13" x14ac:dyDescent="0.2">
      <c r="A1004">
        <v>2011</v>
      </c>
      <c r="B1004" t="s">
        <v>99</v>
      </c>
      <c r="C1004">
        <v>2015</v>
      </c>
      <c r="D1004">
        <v>1</v>
      </c>
      <c r="E1004">
        <v>17</v>
      </c>
      <c r="F1004" t="s">
        <v>13</v>
      </c>
      <c r="G1004" s="42">
        <v>203.38720000000001</v>
      </c>
      <c r="H1004" s="42">
        <v>-448.79840000000002</v>
      </c>
      <c r="I1004" s="42">
        <v>-4284.0688</v>
      </c>
      <c r="J1004" s="42">
        <v>-4732.8671999999997</v>
      </c>
      <c r="K1004" s="42">
        <v>249.04762645117901</v>
      </c>
      <c r="L1004" s="42">
        <v>-549.55364091293302</v>
      </c>
      <c r="M1004" s="42">
        <v>-5795.3958875909502</v>
      </c>
    </row>
    <row r="1005" spans="1:13" x14ac:dyDescent="0.2">
      <c r="A1005">
        <v>2009</v>
      </c>
      <c r="B1005" t="s">
        <v>99</v>
      </c>
      <c r="C1005">
        <v>2015</v>
      </c>
      <c r="D1005">
        <v>1</v>
      </c>
      <c r="E1005">
        <v>25</v>
      </c>
      <c r="F1005" t="s">
        <v>11</v>
      </c>
      <c r="G1005" s="42">
        <v>1673.3</v>
      </c>
      <c r="H1005" s="42">
        <v>-17244.447499999998</v>
      </c>
      <c r="I1005" s="42">
        <v>35018.269999999997</v>
      </c>
      <c r="J1005" s="42">
        <v>17773.822499999998</v>
      </c>
      <c r="K1005" s="42">
        <v>1863.02586898764</v>
      </c>
      <c r="L1005" s="42">
        <v>-19199.6962821366</v>
      </c>
      <c r="M1005" s="42">
        <v>19789.0940705758</v>
      </c>
    </row>
    <row r="1006" spans="1:13" x14ac:dyDescent="0.2">
      <c r="A1006">
        <v>2012</v>
      </c>
      <c r="B1006" t="s">
        <v>99</v>
      </c>
      <c r="C1006">
        <v>2015</v>
      </c>
      <c r="D1006">
        <v>1</v>
      </c>
      <c r="E1006">
        <v>13</v>
      </c>
      <c r="F1006" t="s">
        <v>12</v>
      </c>
      <c r="G1006" s="42">
        <v>25027.02</v>
      </c>
      <c r="H1006" s="42">
        <v>-89701.626000000004</v>
      </c>
      <c r="I1006" s="42">
        <v>84197.28</v>
      </c>
      <c r="J1006" s="42">
        <v>-5504.3459999999995</v>
      </c>
      <c r="K1006" s="42">
        <v>25027.02</v>
      </c>
      <c r="L1006" s="42">
        <v>-89701.626000000004</v>
      </c>
      <c r="M1006" s="42">
        <v>-5504.3459999999995</v>
      </c>
    </row>
    <row r="1007" spans="1:13" x14ac:dyDescent="0.2">
      <c r="A1007">
        <v>2015</v>
      </c>
      <c r="B1007" t="s">
        <v>99</v>
      </c>
      <c r="C1007">
        <v>2015</v>
      </c>
      <c r="D1007">
        <v>1</v>
      </c>
      <c r="E1007">
        <v>1</v>
      </c>
      <c r="F1007" t="s">
        <v>15</v>
      </c>
      <c r="G1007" s="42">
        <v>450353.27429999999</v>
      </c>
      <c r="H1007" s="42">
        <v>0</v>
      </c>
      <c r="I1007" s="42">
        <v>0</v>
      </c>
      <c r="J1007" s="42">
        <v>0</v>
      </c>
      <c r="K1007" s="42">
        <v>342967.58771347097</v>
      </c>
      <c r="L1007" s="42">
        <v>0</v>
      </c>
      <c r="M1007" s="42">
        <v>0</v>
      </c>
    </row>
    <row r="1008" spans="1:13" x14ac:dyDescent="0.2">
      <c r="A1008">
        <v>2013</v>
      </c>
      <c r="B1008" t="s">
        <v>99</v>
      </c>
      <c r="C1008">
        <v>2015</v>
      </c>
      <c r="D1008">
        <v>1</v>
      </c>
      <c r="E1008">
        <v>9</v>
      </c>
      <c r="F1008" t="s">
        <v>13</v>
      </c>
      <c r="G1008" s="42">
        <v>6512.0550000000003</v>
      </c>
      <c r="H1008" s="42">
        <v>-32165.955000000002</v>
      </c>
      <c r="I1008" s="42">
        <v>-613.40700000000004</v>
      </c>
      <c r="J1008" s="42">
        <v>-32779.362000000001</v>
      </c>
      <c r="K1008" s="42">
        <v>7974.0113491386501</v>
      </c>
      <c r="L1008" s="42">
        <v>-39387.211905593998</v>
      </c>
      <c r="M1008" s="42">
        <v>-40138.328777248404</v>
      </c>
    </row>
    <row r="1009" spans="1:13" x14ac:dyDescent="0.2">
      <c r="A1009">
        <v>2014</v>
      </c>
      <c r="B1009" t="s">
        <v>99</v>
      </c>
      <c r="C1009">
        <v>2015</v>
      </c>
      <c r="D1009">
        <v>1</v>
      </c>
      <c r="E1009">
        <v>5</v>
      </c>
      <c r="F1009" t="s">
        <v>11</v>
      </c>
      <c r="G1009" s="42">
        <v>85644.428100000005</v>
      </c>
      <c r="H1009" s="42">
        <v>0</v>
      </c>
      <c r="I1009" s="42">
        <v>0</v>
      </c>
      <c r="J1009" s="42">
        <v>0</v>
      </c>
      <c r="K1009" s="42">
        <v>95355.157524025504</v>
      </c>
      <c r="L1009" s="42">
        <v>0</v>
      </c>
      <c r="M1009" s="42">
        <v>0</v>
      </c>
    </row>
    <row r="1010" spans="1:13" x14ac:dyDescent="0.2">
      <c r="A1010">
        <v>2014</v>
      </c>
      <c r="B1010" t="s">
        <v>99</v>
      </c>
      <c r="C1010">
        <v>2015</v>
      </c>
      <c r="D1010">
        <v>1</v>
      </c>
      <c r="E1010">
        <v>5</v>
      </c>
      <c r="F1010" t="s">
        <v>12</v>
      </c>
      <c r="G1010" s="42">
        <v>193144.46470000001</v>
      </c>
      <c r="H1010" s="42">
        <v>-1757.1708000000001</v>
      </c>
      <c r="I1010" s="42">
        <v>-410734.72769999999</v>
      </c>
      <c r="J1010" s="42">
        <v>-412491.89850000001</v>
      </c>
      <c r="K1010" s="42">
        <v>193144.46470000001</v>
      </c>
      <c r="L1010" s="42">
        <v>-1757.1708000000001</v>
      </c>
      <c r="M1010" s="42">
        <v>-412491.89850000001</v>
      </c>
    </row>
    <row r="1011" spans="1:13" x14ac:dyDescent="0.2">
      <c r="A1011">
        <v>2013</v>
      </c>
      <c r="B1011" t="s">
        <v>100</v>
      </c>
      <c r="C1011">
        <v>2015</v>
      </c>
      <c r="D1011">
        <v>1</v>
      </c>
      <c r="E1011">
        <v>9</v>
      </c>
      <c r="F1011" t="s">
        <v>11</v>
      </c>
      <c r="G1011" s="42">
        <v>2876.6849999999999</v>
      </c>
      <c r="H1011" s="42">
        <v>0</v>
      </c>
      <c r="I1011" s="42">
        <v>0</v>
      </c>
      <c r="J1011" s="42">
        <v>0</v>
      </c>
      <c r="K1011" s="42">
        <v>3202.8557771641099</v>
      </c>
      <c r="L1011" s="42">
        <v>0</v>
      </c>
      <c r="M1011" s="42">
        <v>0</v>
      </c>
    </row>
    <row r="1012" spans="1:13" x14ac:dyDescent="0.2">
      <c r="A1012">
        <v>2014</v>
      </c>
      <c r="B1012" t="s">
        <v>100</v>
      </c>
      <c r="C1012">
        <v>2015</v>
      </c>
      <c r="D1012">
        <v>1</v>
      </c>
      <c r="E1012">
        <v>5</v>
      </c>
      <c r="F1012" t="s">
        <v>13</v>
      </c>
      <c r="G1012" s="42">
        <v>-5956.2591000000002</v>
      </c>
      <c r="H1012" s="42">
        <v>0</v>
      </c>
      <c r="I1012" s="42">
        <v>-175633.3884</v>
      </c>
      <c r="J1012" s="42">
        <v>-175633.3884</v>
      </c>
      <c r="K1012" s="42">
        <v>-7293.4392694487997</v>
      </c>
      <c r="L1012" s="42">
        <v>0</v>
      </c>
      <c r="M1012" s="42">
        <v>-215063.08413999499</v>
      </c>
    </row>
    <row r="1013" spans="1:13" x14ac:dyDescent="0.2">
      <c r="A1013">
        <v>2010</v>
      </c>
      <c r="B1013" t="s">
        <v>100</v>
      </c>
      <c r="C1013">
        <v>2015</v>
      </c>
      <c r="D1013">
        <v>1</v>
      </c>
      <c r="E1013">
        <v>21</v>
      </c>
      <c r="F1013" t="s">
        <v>11</v>
      </c>
      <c r="G1013" s="42">
        <v>0</v>
      </c>
      <c r="H1013" s="42">
        <v>-12809.4686</v>
      </c>
      <c r="I1013" s="42">
        <v>-36370.623299999999</v>
      </c>
      <c r="J1013" s="42">
        <v>-49180.091899999999</v>
      </c>
      <c r="K1013" s="42">
        <v>0</v>
      </c>
      <c r="L1013" s="42">
        <v>-14261.860616616799</v>
      </c>
      <c r="M1013" s="42">
        <v>-54756.3398367833</v>
      </c>
    </row>
    <row r="1014" spans="1:13" x14ac:dyDescent="0.2">
      <c r="A1014">
        <v>2015</v>
      </c>
      <c r="B1014" t="s">
        <v>100</v>
      </c>
      <c r="C1014">
        <v>2015</v>
      </c>
      <c r="D1014">
        <v>1</v>
      </c>
      <c r="E1014">
        <v>1</v>
      </c>
      <c r="F1014" t="s">
        <v>12</v>
      </c>
      <c r="G1014" s="42">
        <v>1016197.3111</v>
      </c>
      <c r="H1014" s="42">
        <v>0</v>
      </c>
      <c r="I1014" s="42">
        <v>0</v>
      </c>
      <c r="J1014" s="42">
        <v>0</v>
      </c>
      <c r="K1014" s="42">
        <v>1016197.3111</v>
      </c>
      <c r="L1014" s="42">
        <v>0</v>
      </c>
      <c r="M1014" s="42">
        <v>0</v>
      </c>
    </row>
    <row r="1015" spans="1:13" x14ac:dyDescent="0.2">
      <c r="A1015">
        <v>2012</v>
      </c>
      <c r="B1015" t="s">
        <v>100</v>
      </c>
      <c r="C1015">
        <v>2015</v>
      </c>
      <c r="D1015">
        <v>1</v>
      </c>
      <c r="E1015">
        <v>13</v>
      </c>
      <c r="F1015" t="s">
        <v>13</v>
      </c>
      <c r="G1015" s="42">
        <v>0</v>
      </c>
      <c r="H1015" s="42">
        <v>-1458.2739999999999</v>
      </c>
      <c r="I1015" s="42">
        <v>1406.7139999999999</v>
      </c>
      <c r="J1015" s="42">
        <v>-51.56</v>
      </c>
      <c r="K1015" s="42">
        <v>0</v>
      </c>
      <c r="L1015" s="42">
        <v>-1785.6565133669501</v>
      </c>
      <c r="M1015" s="42">
        <v>-63.135220012974202</v>
      </c>
    </row>
    <row r="1016" spans="1:13" x14ac:dyDescent="0.2">
      <c r="A1016">
        <v>2015</v>
      </c>
      <c r="B1016" t="s">
        <v>100</v>
      </c>
      <c r="C1016">
        <v>2015</v>
      </c>
      <c r="D1016">
        <v>1</v>
      </c>
      <c r="E1016">
        <v>1</v>
      </c>
      <c r="F1016" t="s">
        <v>13</v>
      </c>
      <c r="G1016" s="42">
        <v>600719.37789999996</v>
      </c>
      <c r="H1016" s="42">
        <v>0</v>
      </c>
      <c r="I1016" s="42">
        <v>0</v>
      </c>
      <c r="J1016" s="42">
        <v>0</v>
      </c>
      <c r="K1016" s="42">
        <v>735580.87838971103</v>
      </c>
      <c r="L1016" s="42">
        <v>0</v>
      </c>
      <c r="M1016" s="42">
        <v>0</v>
      </c>
    </row>
    <row r="1017" spans="1:13" x14ac:dyDescent="0.2">
      <c r="A1017">
        <v>2015</v>
      </c>
      <c r="B1017" t="s">
        <v>100</v>
      </c>
      <c r="C1017">
        <v>2015</v>
      </c>
      <c r="D1017">
        <v>1</v>
      </c>
      <c r="E1017">
        <v>1</v>
      </c>
      <c r="F1017" t="s">
        <v>11</v>
      </c>
      <c r="G1017" s="42">
        <v>749605.88650000002</v>
      </c>
      <c r="H1017" s="42">
        <v>0</v>
      </c>
      <c r="I1017" s="42">
        <v>0</v>
      </c>
      <c r="J1017" s="42">
        <v>0</v>
      </c>
      <c r="K1017" s="42">
        <v>834599.38928758295</v>
      </c>
      <c r="L1017" s="42">
        <v>0</v>
      </c>
      <c r="M1017" s="42">
        <v>0</v>
      </c>
    </row>
    <row r="1018" spans="1:13" x14ac:dyDescent="0.2">
      <c r="A1018">
        <v>2008</v>
      </c>
      <c r="B1018" t="s">
        <v>100</v>
      </c>
      <c r="C1018">
        <v>2015</v>
      </c>
      <c r="D1018">
        <v>1</v>
      </c>
      <c r="E1018">
        <v>29</v>
      </c>
      <c r="F1018" t="s">
        <v>11</v>
      </c>
      <c r="G1018" s="42">
        <v>0</v>
      </c>
      <c r="H1018" s="42">
        <v>-10.804</v>
      </c>
      <c r="I1018" s="42">
        <v>19.358000000000001</v>
      </c>
      <c r="J1018" s="42">
        <v>8.5540000000000003</v>
      </c>
      <c r="K1018" s="42">
        <v>0</v>
      </c>
      <c r="L1018" s="42">
        <v>-12.029003459357201</v>
      </c>
      <c r="M1018" s="42">
        <v>9.5238888922012102</v>
      </c>
    </row>
    <row r="1019" spans="1:13" x14ac:dyDescent="0.2">
      <c r="A1019">
        <v>2014</v>
      </c>
      <c r="B1019" t="s">
        <v>100</v>
      </c>
      <c r="C1019">
        <v>2015</v>
      </c>
      <c r="D1019">
        <v>1</v>
      </c>
      <c r="E1019">
        <v>5</v>
      </c>
      <c r="F1019" t="s">
        <v>15</v>
      </c>
      <c r="G1019" s="42">
        <v>17115.2071</v>
      </c>
      <c r="H1019" s="42">
        <v>-18053.6103</v>
      </c>
      <c r="I1019" s="42">
        <v>4016.6147999999998</v>
      </c>
      <c r="J1019" s="42">
        <v>-14036.995500000001</v>
      </c>
      <c r="K1019" s="42">
        <v>13034.1259346395</v>
      </c>
      <c r="L1019" s="42">
        <v>-13748.7690829698</v>
      </c>
      <c r="M1019" s="42">
        <v>-10689.906702383299</v>
      </c>
    </row>
    <row r="1020" spans="1:13" x14ac:dyDescent="0.2">
      <c r="A1020">
        <v>2012</v>
      </c>
      <c r="B1020" t="s">
        <v>100</v>
      </c>
      <c r="C1020">
        <v>2015</v>
      </c>
      <c r="D1020">
        <v>1</v>
      </c>
      <c r="E1020">
        <v>13</v>
      </c>
      <c r="F1020" t="s">
        <v>15</v>
      </c>
      <c r="G1020" s="42">
        <v>0</v>
      </c>
      <c r="H1020" s="42">
        <v>-31.256</v>
      </c>
      <c r="I1020" s="42">
        <v>55.076000000000001</v>
      </c>
      <c r="J1020" s="42">
        <v>23.82</v>
      </c>
      <c r="K1020" s="42">
        <v>0</v>
      </c>
      <c r="L1020" s="42">
        <v>-23.803079789381801</v>
      </c>
      <c r="M1020" s="42">
        <v>18.140176624746399</v>
      </c>
    </row>
    <row r="1021" spans="1:13" x14ac:dyDescent="0.2">
      <c r="A1021">
        <v>2009</v>
      </c>
      <c r="B1021" t="s">
        <v>100</v>
      </c>
      <c r="C1021">
        <v>2015</v>
      </c>
      <c r="D1021">
        <v>1</v>
      </c>
      <c r="E1021">
        <v>25</v>
      </c>
      <c r="F1021" t="s">
        <v>12</v>
      </c>
      <c r="G1021" s="42">
        <v>0</v>
      </c>
      <c r="H1021" s="42">
        <v>0</v>
      </c>
      <c r="I1021" s="42">
        <v>8.2774999999999999</v>
      </c>
      <c r="J1021" s="42">
        <v>8.2774999999999999</v>
      </c>
      <c r="K1021" s="42">
        <v>0</v>
      </c>
      <c r="L1021" s="42">
        <v>0</v>
      </c>
      <c r="M1021" s="42">
        <v>8.2774999999999999</v>
      </c>
    </row>
    <row r="1022" spans="1:13" x14ac:dyDescent="0.2">
      <c r="A1022">
        <v>2013</v>
      </c>
      <c r="B1022" t="s">
        <v>100</v>
      </c>
      <c r="C1022">
        <v>2015</v>
      </c>
      <c r="D1022">
        <v>1</v>
      </c>
      <c r="E1022">
        <v>9</v>
      </c>
      <c r="F1022" t="s">
        <v>12</v>
      </c>
      <c r="G1022" s="42">
        <v>3301.59</v>
      </c>
      <c r="H1022" s="42">
        <v>-10369.419</v>
      </c>
      <c r="I1022" s="42">
        <v>17973.909</v>
      </c>
      <c r="J1022" s="42">
        <v>7604.49</v>
      </c>
      <c r="K1022" s="42">
        <v>3301.59</v>
      </c>
      <c r="L1022" s="42">
        <v>-10369.419</v>
      </c>
      <c r="M1022" s="42">
        <v>7604.49</v>
      </c>
    </row>
    <row r="1023" spans="1:13" x14ac:dyDescent="0.2">
      <c r="A1023">
        <v>2008</v>
      </c>
      <c r="B1023" t="s">
        <v>100</v>
      </c>
      <c r="C1023">
        <v>2015</v>
      </c>
      <c r="D1023">
        <v>1</v>
      </c>
      <c r="E1023">
        <v>29</v>
      </c>
      <c r="F1023" t="s">
        <v>12</v>
      </c>
      <c r="G1023" s="42">
        <v>3420.5340000000001</v>
      </c>
      <c r="H1023" s="42">
        <v>-24288.883999999998</v>
      </c>
      <c r="I1023" s="42">
        <v>31552.923999999999</v>
      </c>
      <c r="J1023" s="42">
        <v>7264.04</v>
      </c>
      <c r="K1023" s="42">
        <v>3420.5340000000001</v>
      </c>
      <c r="L1023" s="42">
        <v>-24288.883999999998</v>
      </c>
      <c r="M1023" s="42">
        <v>7264.04</v>
      </c>
    </row>
    <row r="1024" spans="1:13" x14ac:dyDescent="0.2">
      <c r="A1024">
        <v>2014</v>
      </c>
      <c r="B1024" t="s">
        <v>100</v>
      </c>
      <c r="C1024">
        <v>2015</v>
      </c>
      <c r="D1024">
        <v>1</v>
      </c>
      <c r="E1024">
        <v>5</v>
      </c>
      <c r="F1024" t="s">
        <v>12</v>
      </c>
      <c r="G1024" s="42">
        <v>631917.11840000004</v>
      </c>
      <c r="H1024" s="42">
        <v>-63400.2336</v>
      </c>
      <c r="I1024" s="42">
        <v>2078.5313999999998</v>
      </c>
      <c r="J1024" s="42">
        <v>-61321.7022</v>
      </c>
      <c r="K1024" s="42">
        <v>631917.11840000004</v>
      </c>
      <c r="L1024" s="42">
        <v>-63400.2336</v>
      </c>
      <c r="M1024" s="42">
        <v>-61321.7022</v>
      </c>
    </row>
    <row r="1025" spans="1:13" x14ac:dyDescent="0.2">
      <c r="A1025">
        <v>2012</v>
      </c>
      <c r="B1025" t="s">
        <v>100</v>
      </c>
      <c r="C1025">
        <v>2015</v>
      </c>
      <c r="D1025">
        <v>1</v>
      </c>
      <c r="E1025">
        <v>13</v>
      </c>
      <c r="F1025" t="s">
        <v>11</v>
      </c>
      <c r="G1025" s="42">
        <v>519.74599999999998</v>
      </c>
      <c r="H1025" s="42">
        <v>0</v>
      </c>
      <c r="I1025" s="42">
        <v>0</v>
      </c>
      <c r="J1025" s="42">
        <v>0</v>
      </c>
      <c r="K1025" s="42">
        <v>578.67701147603498</v>
      </c>
      <c r="L1025" s="42">
        <v>0</v>
      </c>
      <c r="M1025" s="42">
        <v>0</v>
      </c>
    </row>
    <row r="1026" spans="1:13" x14ac:dyDescent="0.2">
      <c r="A1026">
        <v>2011</v>
      </c>
      <c r="B1026" t="s">
        <v>100</v>
      </c>
      <c r="C1026">
        <v>2015</v>
      </c>
      <c r="D1026">
        <v>1</v>
      </c>
      <c r="E1026">
        <v>17</v>
      </c>
      <c r="F1026" t="s">
        <v>11</v>
      </c>
      <c r="G1026" s="42">
        <v>13308.625599999999</v>
      </c>
      <c r="H1026" s="42">
        <v>-64132.688000000002</v>
      </c>
      <c r="I1026" s="42">
        <v>106295.9696</v>
      </c>
      <c r="J1026" s="42">
        <v>42163.281600000002</v>
      </c>
      <c r="K1026" s="42">
        <v>14817.6141597269</v>
      </c>
      <c r="L1026" s="42">
        <v>-71404.324862076799</v>
      </c>
      <c r="M1026" s="42">
        <v>46943.9337490053</v>
      </c>
    </row>
    <row r="1027" spans="1:13" x14ac:dyDescent="0.2">
      <c r="A1027">
        <v>2011</v>
      </c>
      <c r="B1027" t="s">
        <v>100</v>
      </c>
      <c r="C1027">
        <v>2015</v>
      </c>
      <c r="D1027">
        <v>1</v>
      </c>
      <c r="E1027">
        <v>17</v>
      </c>
      <c r="F1027" t="s">
        <v>12</v>
      </c>
      <c r="G1027" s="42">
        <v>52995.825599999996</v>
      </c>
      <c r="H1027" s="42">
        <v>-253624.75520000001</v>
      </c>
      <c r="I1027" s="42">
        <v>324571.01760000002</v>
      </c>
      <c r="J1027" s="42">
        <v>70946.262400000007</v>
      </c>
      <c r="K1027" s="42">
        <v>52995.825599999996</v>
      </c>
      <c r="L1027" s="42">
        <v>-253624.75520000001</v>
      </c>
      <c r="M1027" s="42">
        <v>70946.262400000007</v>
      </c>
    </row>
    <row r="1028" spans="1:13" x14ac:dyDescent="0.2">
      <c r="A1028">
        <v>2011</v>
      </c>
      <c r="B1028" t="s">
        <v>100</v>
      </c>
      <c r="C1028">
        <v>2015</v>
      </c>
      <c r="D1028">
        <v>1</v>
      </c>
      <c r="E1028">
        <v>17</v>
      </c>
      <c r="F1028" t="s">
        <v>15</v>
      </c>
      <c r="G1028" s="42">
        <v>1.456</v>
      </c>
      <c r="H1028" s="42">
        <v>-4.6639999999999997</v>
      </c>
      <c r="I1028" s="42">
        <v>305.22239999999999</v>
      </c>
      <c r="J1028" s="42">
        <v>300.55840000000001</v>
      </c>
      <c r="K1028" s="42">
        <v>1.1088202000684599</v>
      </c>
      <c r="L1028" s="42">
        <v>-3.5518800914280999</v>
      </c>
      <c r="M1028" s="42">
        <v>228.89095138753899</v>
      </c>
    </row>
    <row r="1029" spans="1:13" x14ac:dyDescent="0.2">
      <c r="A1029">
        <v>2014</v>
      </c>
      <c r="B1029" t="s">
        <v>100</v>
      </c>
      <c r="C1029">
        <v>2015</v>
      </c>
      <c r="D1029">
        <v>1</v>
      </c>
      <c r="E1029">
        <v>5</v>
      </c>
      <c r="F1029" t="s">
        <v>11</v>
      </c>
      <c r="G1029" s="42">
        <v>53459.328999999998</v>
      </c>
      <c r="H1029" s="42">
        <v>0</v>
      </c>
      <c r="I1029" s="42">
        <v>99000</v>
      </c>
      <c r="J1029" s="42">
        <v>99000</v>
      </c>
      <c r="K1029" s="42">
        <v>59520.775034794198</v>
      </c>
      <c r="L1029" s="42">
        <v>0</v>
      </c>
      <c r="M1029" s="42">
        <v>110225.04095486501</v>
      </c>
    </row>
    <row r="1030" spans="1:13" x14ac:dyDescent="0.2">
      <c r="A1030">
        <v>2013</v>
      </c>
      <c r="B1030" t="s">
        <v>100</v>
      </c>
      <c r="C1030">
        <v>2015</v>
      </c>
      <c r="D1030">
        <v>1</v>
      </c>
      <c r="E1030">
        <v>9</v>
      </c>
      <c r="F1030" t="s">
        <v>13</v>
      </c>
      <c r="G1030" s="42">
        <v>12418.404</v>
      </c>
      <c r="H1030" s="42">
        <v>-85248.474000000002</v>
      </c>
      <c r="I1030" s="42">
        <v>88608.816000000006</v>
      </c>
      <c r="J1030" s="42">
        <v>3360.3420000000001</v>
      </c>
      <c r="K1030" s="42">
        <v>15206.335701124901</v>
      </c>
      <c r="L1030" s="42">
        <v>-104386.756434451</v>
      </c>
      <c r="M1030" s="42">
        <v>4114.7387798455702</v>
      </c>
    </row>
    <row r="1031" spans="1:13" x14ac:dyDescent="0.2">
      <c r="A1031">
        <v>2010</v>
      </c>
      <c r="B1031" t="s">
        <v>100</v>
      </c>
      <c r="C1031">
        <v>2015</v>
      </c>
      <c r="D1031">
        <v>1</v>
      </c>
      <c r="E1031">
        <v>21</v>
      </c>
      <c r="F1031" t="s">
        <v>13</v>
      </c>
      <c r="G1031" s="42">
        <v>151.8672</v>
      </c>
      <c r="H1031" s="42">
        <v>-564.24590000000001</v>
      </c>
      <c r="I1031" s="42">
        <v>-1587.9168</v>
      </c>
      <c r="J1031" s="42">
        <v>-2152.1626999999999</v>
      </c>
      <c r="K1031" s="42">
        <v>185.96138643821499</v>
      </c>
      <c r="L1031" s="42">
        <v>-690.91910469198297</v>
      </c>
      <c r="M1031" s="42">
        <v>-2635.3232266915502</v>
      </c>
    </row>
    <row r="1032" spans="1:13" x14ac:dyDescent="0.2">
      <c r="A1032">
        <v>2010</v>
      </c>
      <c r="B1032" t="s">
        <v>100</v>
      </c>
      <c r="C1032">
        <v>2015</v>
      </c>
      <c r="D1032">
        <v>1</v>
      </c>
      <c r="E1032">
        <v>21</v>
      </c>
      <c r="F1032" t="s">
        <v>12</v>
      </c>
      <c r="G1032" s="42">
        <v>-4261.8725999999997</v>
      </c>
      <c r="H1032" s="42">
        <v>-21.264500000000002</v>
      </c>
      <c r="I1032" s="42">
        <v>-15.895099999999999</v>
      </c>
      <c r="J1032" s="42">
        <v>-37.159599999999998</v>
      </c>
      <c r="K1032" s="42">
        <v>-4261.8725999999997</v>
      </c>
      <c r="L1032" s="42">
        <v>-21.264500000000002</v>
      </c>
      <c r="M1032" s="42">
        <v>-37.159599999999998</v>
      </c>
    </row>
    <row r="1033" spans="1:13" x14ac:dyDescent="0.2">
      <c r="A1033">
        <v>2012</v>
      </c>
      <c r="B1033" t="s">
        <v>100</v>
      </c>
      <c r="C1033">
        <v>2015</v>
      </c>
      <c r="D1033">
        <v>1</v>
      </c>
      <c r="E1033">
        <v>13</v>
      </c>
      <c r="F1033" t="s">
        <v>12</v>
      </c>
      <c r="G1033" s="42">
        <v>25087.563999999998</v>
      </c>
      <c r="H1033" s="42">
        <v>-136570.666</v>
      </c>
      <c r="I1033" s="42">
        <v>155712.1</v>
      </c>
      <c r="J1033" s="42">
        <v>19141.434000000001</v>
      </c>
      <c r="K1033" s="42">
        <v>25087.563999999998</v>
      </c>
      <c r="L1033" s="42">
        <v>-136570.666</v>
      </c>
      <c r="M1033" s="42">
        <v>19141.434000000001</v>
      </c>
    </row>
    <row r="1034" spans="1:13" x14ac:dyDescent="0.2">
      <c r="A1034">
        <v>2013</v>
      </c>
      <c r="B1034" t="s">
        <v>100</v>
      </c>
      <c r="C1034">
        <v>2015</v>
      </c>
      <c r="D1034">
        <v>1</v>
      </c>
      <c r="E1034">
        <v>9</v>
      </c>
      <c r="F1034" t="s">
        <v>15</v>
      </c>
      <c r="G1034" s="42">
        <v>778.07399999999996</v>
      </c>
      <c r="H1034" s="42">
        <v>-18870.576000000001</v>
      </c>
      <c r="I1034" s="42">
        <v>23042.877</v>
      </c>
      <c r="J1034" s="42">
        <v>4172.3010000000004</v>
      </c>
      <c r="K1034" s="42">
        <v>592.54407166763099</v>
      </c>
      <c r="L1034" s="42">
        <v>-14370.9312195928</v>
      </c>
      <c r="M1034" s="42">
        <v>3177.4255697567601</v>
      </c>
    </row>
    <row r="1035" spans="1:13" x14ac:dyDescent="0.2">
      <c r="A1035">
        <v>2011</v>
      </c>
      <c r="B1035" t="s">
        <v>100</v>
      </c>
      <c r="C1035">
        <v>2015</v>
      </c>
      <c r="D1035">
        <v>1</v>
      </c>
      <c r="E1035">
        <v>17</v>
      </c>
      <c r="F1035" t="s">
        <v>13</v>
      </c>
      <c r="G1035" s="42">
        <v>75.304000000000002</v>
      </c>
      <c r="H1035" s="42">
        <v>-870.79039999999998</v>
      </c>
      <c r="I1035" s="42">
        <v>67056.593599999993</v>
      </c>
      <c r="J1035" s="42">
        <v>66185.803199999995</v>
      </c>
      <c r="K1035" s="42">
        <v>92.209748018949099</v>
      </c>
      <c r="L1035" s="42">
        <v>-1066.28284501912</v>
      </c>
      <c r="M1035" s="42">
        <v>81044.516035054607</v>
      </c>
    </row>
    <row r="1036" spans="1:13" x14ac:dyDescent="0.2">
      <c r="A1036">
        <v>2014</v>
      </c>
      <c r="B1036" t="s">
        <v>101</v>
      </c>
      <c r="C1036">
        <v>2015</v>
      </c>
      <c r="D1036">
        <v>2</v>
      </c>
      <c r="E1036">
        <v>6</v>
      </c>
      <c r="F1036" t="s">
        <v>12</v>
      </c>
      <c r="G1036" s="42">
        <v>626877.91720000003</v>
      </c>
      <c r="H1036" s="42">
        <v>-17075.853299999999</v>
      </c>
      <c r="I1036" s="42">
        <v>17305.671900000001</v>
      </c>
      <c r="J1036" s="42">
        <v>229.8186</v>
      </c>
      <c r="K1036" s="42">
        <v>626877.91720000003</v>
      </c>
      <c r="L1036" s="42">
        <v>-17075.853299999999</v>
      </c>
      <c r="M1036" s="42">
        <v>229.8186</v>
      </c>
    </row>
    <row r="1037" spans="1:13" x14ac:dyDescent="0.2">
      <c r="A1037">
        <v>2014</v>
      </c>
      <c r="B1037" t="s">
        <v>101</v>
      </c>
      <c r="C1037">
        <v>2015</v>
      </c>
      <c r="D1037">
        <v>2</v>
      </c>
      <c r="E1037">
        <v>6</v>
      </c>
      <c r="F1037" t="s">
        <v>15</v>
      </c>
      <c r="G1037" s="42">
        <v>17791.178899999999</v>
      </c>
      <c r="H1037" s="42">
        <v>-26610.6423</v>
      </c>
      <c r="I1037" s="42">
        <v>19867.970099999999</v>
      </c>
      <c r="J1037" s="42">
        <v>-6742.6722</v>
      </c>
      <c r="K1037" s="42">
        <v>13548.9138374669</v>
      </c>
      <c r="L1037" s="42">
        <v>-20265.396785052399</v>
      </c>
      <c r="M1037" s="42">
        <v>-5134.8977594780699</v>
      </c>
    </row>
    <row r="1038" spans="1:13" x14ac:dyDescent="0.2">
      <c r="A1038">
        <v>2015</v>
      </c>
      <c r="B1038" t="s">
        <v>101</v>
      </c>
      <c r="C1038">
        <v>2015</v>
      </c>
      <c r="D1038">
        <v>2</v>
      </c>
      <c r="E1038">
        <v>2</v>
      </c>
      <c r="F1038" t="s">
        <v>13</v>
      </c>
      <c r="G1038" s="42">
        <v>2011945.3840999999</v>
      </c>
      <c r="H1038" s="42">
        <v>0</v>
      </c>
      <c r="I1038" s="42">
        <v>0</v>
      </c>
      <c r="J1038" s="42">
        <v>0</v>
      </c>
      <c r="K1038" s="42">
        <v>2463627.1233367198</v>
      </c>
      <c r="L1038" s="42">
        <v>0</v>
      </c>
      <c r="M1038" s="42">
        <v>0</v>
      </c>
    </row>
    <row r="1039" spans="1:13" x14ac:dyDescent="0.2">
      <c r="A1039">
        <v>2013</v>
      </c>
      <c r="B1039" t="s">
        <v>101</v>
      </c>
      <c r="C1039">
        <v>2015</v>
      </c>
      <c r="D1039">
        <v>2</v>
      </c>
      <c r="E1039">
        <v>10</v>
      </c>
      <c r="F1039" t="s">
        <v>13</v>
      </c>
      <c r="G1039" s="42">
        <v>19773.815999999999</v>
      </c>
      <c r="H1039" s="42">
        <v>-136427.70000000001</v>
      </c>
      <c r="I1039" s="42">
        <v>138533.98199999999</v>
      </c>
      <c r="J1039" s="42">
        <v>2106.2820000000002</v>
      </c>
      <c r="K1039" s="42">
        <v>24213.037696975702</v>
      </c>
      <c r="L1039" s="42">
        <v>-167055.71868432901</v>
      </c>
      <c r="M1039" s="42">
        <v>2579.1423095300102</v>
      </c>
    </row>
    <row r="1040" spans="1:13" x14ac:dyDescent="0.2">
      <c r="A1040">
        <v>2013</v>
      </c>
      <c r="B1040" t="s">
        <v>101</v>
      </c>
      <c r="C1040">
        <v>2015</v>
      </c>
      <c r="D1040">
        <v>2</v>
      </c>
      <c r="E1040">
        <v>10</v>
      </c>
      <c r="F1040" t="s">
        <v>11</v>
      </c>
      <c r="G1040" s="42">
        <v>1951.11</v>
      </c>
      <c r="H1040" s="42">
        <v>-17472.633000000002</v>
      </c>
      <c r="I1040" s="42">
        <v>13576.119000000001</v>
      </c>
      <c r="J1040" s="42">
        <v>-3896.5140000000001</v>
      </c>
      <c r="K1040" s="42">
        <v>2172.33514805502</v>
      </c>
      <c r="L1040" s="42">
        <v>-19453.7544243872</v>
      </c>
      <c r="M1040" s="42">
        <v>-4338.3173255677402</v>
      </c>
    </row>
    <row r="1041" spans="1:13" x14ac:dyDescent="0.2">
      <c r="A1041">
        <v>2012</v>
      </c>
      <c r="B1041" t="s">
        <v>101</v>
      </c>
      <c r="C1041">
        <v>2015</v>
      </c>
      <c r="D1041">
        <v>2</v>
      </c>
      <c r="E1041">
        <v>14</v>
      </c>
      <c r="F1041" t="s">
        <v>15</v>
      </c>
      <c r="G1041" s="42">
        <v>0</v>
      </c>
      <c r="H1041" s="42">
        <v>-72.864000000000004</v>
      </c>
      <c r="I1041" s="42">
        <v>146.542</v>
      </c>
      <c r="J1041" s="42">
        <v>73.677999999999997</v>
      </c>
      <c r="K1041" s="42">
        <v>0</v>
      </c>
      <c r="L1041" s="42">
        <v>-55.4897493528768</v>
      </c>
      <c r="M1041" s="42">
        <v>56.1096529537392</v>
      </c>
    </row>
    <row r="1042" spans="1:13" x14ac:dyDescent="0.2">
      <c r="A1042">
        <v>2009</v>
      </c>
      <c r="B1042" t="s">
        <v>101</v>
      </c>
      <c r="C1042">
        <v>2015</v>
      </c>
      <c r="D1042">
        <v>2</v>
      </c>
      <c r="E1042">
        <v>26</v>
      </c>
      <c r="F1042" t="s">
        <v>12</v>
      </c>
      <c r="G1042" s="42">
        <v>0</v>
      </c>
      <c r="H1042" s="42">
        <v>0</v>
      </c>
      <c r="I1042" s="42">
        <v>29.664999999999999</v>
      </c>
      <c r="J1042" s="42">
        <v>29.664999999999999</v>
      </c>
      <c r="K1042" s="42">
        <v>0</v>
      </c>
      <c r="L1042" s="42">
        <v>0</v>
      </c>
      <c r="M1042" s="42">
        <v>29.664999999999999</v>
      </c>
    </row>
    <row r="1043" spans="1:13" x14ac:dyDescent="0.2">
      <c r="A1043">
        <v>2015</v>
      </c>
      <c r="B1043" t="s">
        <v>101</v>
      </c>
      <c r="C1043">
        <v>2015</v>
      </c>
      <c r="D1043">
        <v>2</v>
      </c>
      <c r="E1043">
        <v>2</v>
      </c>
      <c r="F1043" t="s">
        <v>12</v>
      </c>
      <c r="G1043" s="42">
        <v>2023913.0321</v>
      </c>
      <c r="H1043" s="42">
        <v>0</v>
      </c>
      <c r="I1043" s="42">
        <v>0</v>
      </c>
      <c r="J1043" s="42">
        <v>0</v>
      </c>
      <c r="K1043" s="42">
        <v>2023913.0321</v>
      </c>
      <c r="L1043" s="42">
        <v>0</v>
      </c>
      <c r="M1043" s="42">
        <v>0</v>
      </c>
    </row>
    <row r="1044" spans="1:13" x14ac:dyDescent="0.2">
      <c r="A1044">
        <v>2012</v>
      </c>
      <c r="B1044" t="s">
        <v>101</v>
      </c>
      <c r="C1044">
        <v>2015</v>
      </c>
      <c r="D1044">
        <v>2</v>
      </c>
      <c r="E1044">
        <v>14</v>
      </c>
      <c r="F1044" t="s">
        <v>12</v>
      </c>
      <c r="G1044" s="42">
        <v>64926.466</v>
      </c>
      <c r="H1044" s="42">
        <v>-617332.14800000004</v>
      </c>
      <c r="I1044" s="42">
        <v>556910.35199999996</v>
      </c>
      <c r="J1044" s="42">
        <v>-60421.796000000002</v>
      </c>
      <c r="K1044" s="42">
        <v>64926.466</v>
      </c>
      <c r="L1044" s="42">
        <v>-617332.14800000004</v>
      </c>
      <c r="M1044" s="42">
        <v>-60421.796000000002</v>
      </c>
    </row>
    <row r="1045" spans="1:13" x14ac:dyDescent="0.2">
      <c r="A1045">
        <v>2015</v>
      </c>
      <c r="B1045" t="s">
        <v>101</v>
      </c>
      <c r="C1045">
        <v>2015</v>
      </c>
      <c r="D1045">
        <v>2</v>
      </c>
      <c r="E1045">
        <v>2</v>
      </c>
      <c r="F1045" t="s">
        <v>11</v>
      </c>
      <c r="G1045" s="42">
        <v>255079.70319999999</v>
      </c>
      <c r="H1045" s="42">
        <v>0</v>
      </c>
      <c r="I1045" s="42">
        <v>0</v>
      </c>
      <c r="J1045" s="42">
        <v>0</v>
      </c>
      <c r="K1045" s="42">
        <v>284001.72456540301</v>
      </c>
      <c r="L1045" s="42">
        <v>0</v>
      </c>
      <c r="M1045" s="42">
        <v>0</v>
      </c>
    </row>
    <row r="1046" spans="1:13" x14ac:dyDescent="0.2">
      <c r="A1046">
        <v>2014</v>
      </c>
      <c r="B1046" t="s">
        <v>101</v>
      </c>
      <c r="C1046">
        <v>2015</v>
      </c>
      <c r="D1046">
        <v>2</v>
      </c>
      <c r="E1046">
        <v>6</v>
      </c>
      <c r="F1046" t="s">
        <v>13</v>
      </c>
      <c r="G1046" s="42">
        <v>21502.087200000002</v>
      </c>
      <c r="H1046" s="42">
        <v>-38268.100200000001</v>
      </c>
      <c r="I1046" s="42">
        <v>-25106.636699999999</v>
      </c>
      <c r="J1046" s="42">
        <v>-63374.736900000004</v>
      </c>
      <c r="K1046" s="42">
        <v>26329.305781810599</v>
      </c>
      <c r="L1046" s="42">
        <v>-46859.288704529499</v>
      </c>
      <c r="M1046" s="42">
        <v>-77602.365349997199</v>
      </c>
    </row>
    <row r="1047" spans="1:13" x14ac:dyDescent="0.2">
      <c r="A1047">
        <v>2010</v>
      </c>
      <c r="B1047" t="s">
        <v>101</v>
      </c>
      <c r="C1047">
        <v>2015</v>
      </c>
      <c r="D1047">
        <v>2</v>
      </c>
      <c r="E1047">
        <v>22</v>
      </c>
      <c r="F1047" t="s">
        <v>11</v>
      </c>
      <c r="G1047" s="42">
        <v>0</v>
      </c>
      <c r="H1047" s="42">
        <v>-2649.7094000000002</v>
      </c>
      <c r="I1047" s="42">
        <v>-137647.42490000001</v>
      </c>
      <c r="J1047" s="42">
        <v>-140297.13430000001</v>
      </c>
      <c r="K1047" s="42">
        <v>0</v>
      </c>
      <c r="L1047" s="42">
        <v>-2950.14471852012</v>
      </c>
      <c r="M1047" s="42">
        <v>-156204.619940078</v>
      </c>
    </row>
    <row r="1048" spans="1:13" x14ac:dyDescent="0.2">
      <c r="A1048">
        <v>2015</v>
      </c>
      <c r="B1048" t="s">
        <v>101</v>
      </c>
      <c r="C1048">
        <v>2015</v>
      </c>
      <c r="D1048">
        <v>2</v>
      </c>
      <c r="E1048">
        <v>2</v>
      </c>
      <c r="F1048" t="s">
        <v>15</v>
      </c>
      <c r="G1048" s="42">
        <v>76815.189100000003</v>
      </c>
      <c r="H1048" s="42">
        <v>0</v>
      </c>
      <c r="I1048" s="42">
        <v>0</v>
      </c>
      <c r="J1048" s="42">
        <v>0</v>
      </c>
      <c r="K1048" s="42">
        <v>58498.786638845399</v>
      </c>
      <c r="L1048" s="42">
        <v>0</v>
      </c>
      <c r="M1048" s="42">
        <v>0</v>
      </c>
    </row>
    <row r="1049" spans="1:13" x14ac:dyDescent="0.2">
      <c r="A1049">
        <v>2012</v>
      </c>
      <c r="B1049" t="s">
        <v>101</v>
      </c>
      <c r="C1049">
        <v>2015</v>
      </c>
      <c r="D1049">
        <v>2</v>
      </c>
      <c r="E1049">
        <v>14</v>
      </c>
      <c r="F1049" t="s">
        <v>13</v>
      </c>
      <c r="G1049" s="42">
        <v>0</v>
      </c>
      <c r="H1049" s="42">
        <v>-1002.0839999999999</v>
      </c>
      <c r="I1049" s="42">
        <v>1057.51</v>
      </c>
      <c r="J1049" s="42">
        <v>55.426000000000002</v>
      </c>
      <c r="K1049" s="42">
        <v>0</v>
      </c>
      <c r="L1049" s="42">
        <v>-1227.0518582521499</v>
      </c>
      <c r="M1049" s="42">
        <v>67.869137013947096</v>
      </c>
    </row>
    <row r="1050" spans="1:13" x14ac:dyDescent="0.2">
      <c r="A1050">
        <v>2012</v>
      </c>
      <c r="B1050" t="s">
        <v>101</v>
      </c>
      <c r="C1050">
        <v>2015</v>
      </c>
      <c r="D1050">
        <v>2</v>
      </c>
      <c r="E1050">
        <v>14</v>
      </c>
      <c r="F1050" t="s">
        <v>11</v>
      </c>
      <c r="G1050" s="42">
        <v>-8.8580000000000005</v>
      </c>
      <c r="H1050" s="42">
        <v>0</v>
      </c>
      <c r="I1050" s="42">
        <v>0</v>
      </c>
      <c r="J1050" s="42">
        <v>0</v>
      </c>
      <c r="K1050" s="42">
        <v>-9.8623577048302806</v>
      </c>
      <c r="L1050" s="42">
        <v>0</v>
      </c>
      <c r="M1050" s="42">
        <v>0</v>
      </c>
    </row>
    <row r="1051" spans="1:13" x14ac:dyDescent="0.2">
      <c r="A1051">
        <v>2013</v>
      </c>
      <c r="B1051" t="s">
        <v>101</v>
      </c>
      <c r="C1051">
        <v>2015</v>
      </c>
      <c r="D1051">
        <v>2</v>
      </c>
      <c r="E1051">
        <v>10</v>
      </c>
      <c r="F1051" t="s">
        <v>15</v>
      </c>
      <c r="G1051" s="42">
        <v>363.38400000000001</v>
      </c>
      <c r="H1051" s="42">
        <v>-4651.71</v>
      </c>
      <c r="I1051" s="42">
        <v>3934.14</v>
      </c>
      <c r="J1051" s="42">
        <v>-717.57</v>
      </c>
      <c r="K1051" s="42">
        <v>276.735933778625</v>
      </c>
      <c r="L1051" s="42">
        <v>-3542.5206132283502</v>
      </c>
      <c r="M1051" s="42">
        <v>-546.46710917797202</v>
      </c>
    </row>
    <row r="1052" spans="1:13" x14ac:dyDescent="0.2">
      <c r="A1052">
        <v>2014</v>
      </c>
      <c r="B1052" t="s">
        <v>101</v>
      </c>
      <c r="C1052">
        <v>2015</v>
      </c>
      <c r="D1052">
        <v>2</v>
      </c>
      <c r="E1052">
        <v>6</v>
      </c>
      <c r="F1052" t="s">
        <v>11</v>
      </c>
      <c r="G1052" s="42">
        <v>-6980.8694999999998</v>
      </c>
      <c r="H1052" s="42">
        <v>0</v>
      </c>
      <c r="I1052" s="42">
        <v>0</v>
      </c>
      <c r="J1052" s="42">
        <v>0</v>
      </c>
      <c r="K1052" s="42">
        <v>-7772.3901670512196</v>
      </c>
      <c r="L1052" s="42">
        <v>0</v>
      </c>
      <c r="M1052" s="42">
        <v>0</v>
      </c>
    </row>
    <row r="1053" spans="1:13" x14ac:dyDescent="0.2">
      <c r="A1053">
        <v>2010</v>
      </c>
      <c r="B1053" t="s">
        <v>101</v>
      </c>
      <c r="C1053">
        <v>2015</v>
      </c>
      <c r="D1053">
        <v>2</v>
      </c>
      <c r="E1053">
        <v>22</v>
      </c>
      <c r="F1053" t="s">
        <v>12</v>
      </c>
      <c r="G1053" s="42">
        <v>4918.3440000000001</v>
      </c>
      <c r="H1053" s="42">
        <v>-55543.639000000003</v>
      </c>
      <c r="I1053" s="42">
        <v>45798.438099999999</v>
      </c>
      <c r="J1053" s="42">
        <v>-9745.2008999999998</v>
      </c>
      <c r="K1053" s="42">
        <v>4918.3440000000001</v>
      </c>
      <c r="L1053" s="42">
        <v>-55543.639000000003</v>
      </c>
      <c r="M1053" s="42">
        <v>-9745.2008999999998</v>
      </c>
    </row>
    <row r="1054" spans="1:13" x14ac:dyDescent="0.2">
      <c r="A1054">
        <v>2013</v>
      </c>
      <c r="B1054" t="s">
        <v>101</v>
      </c>
      <c r="C1054">
        <v>2015</v>
      </c>
      <c r="D1054">
        <v>2</v>
      </c>
      <c r="E1054">
        <v>10</v>
      </c>
      <c r="F1054" t="s">
        <v>12</v>
      </c>
      <c r="G1054" s="42">
        <v>2991.9630000000002</v>
      </c>
      <c r="H1054" s="42">
        <v>-32509.416000000001</v>
      </c>
      <c r="I1054" s="42">
        <v>38166.879000000001</v>
      </c>
      <c r="J1054" s="42">
        <v>5657.4629999999997</v>
      </c>
      <c r="K1054" s="42">
        <v>2991.9630000000002</v>
      </c>
      <c r="L1054" s="42">
        <v>-32509.416000000001</v>
      </c>
      <c r="M1054" s="42">
        <v>5657.4629999999997</v>
      </c>
    </row>
    <row r="1055" spans="1:13" x14ac:dyDescent="0.2">
      <c r="A1055">
        <v>2009</v>
      </c>
      <c r="B1055" t="s">
        <v>101</v>
      </c>
      <c r="C1055">
        <v>2015</v>
      </c>
      <c r="D1055">
        <v>2</v>
      </c>
      <c r="E1055">
        <v>26</v>
      </c>
      <c r="F1055" t="s">
        <v>11</v>
      </c>
      <c r="G1055" s="42">
        <v>0</v>
      </c>
      <c r="H1055" s="42">
        <v>0</v>
      </c>
      <c r="I1055" s="42">
        <v>0.25</v>
      </c>
      <c r="J1055" s="42">
        <v>0.25</v>
      </c>
      <c r="K1055" s="42">
        <v>0</v>
      </c>
      <c r="L1055" s="42">
        <v>0</v>
      </c>
      <c r="M1055" s="42">
        <v>0.27834606301733</v>
      </c>
    </row>
    <row r="1056" spans="1:13" x14ac:dyDescent="0.2">
      <c r="A1056">
        <v>2011</v>
      </c>
      <c r="B1056" t="s">
        <v>101</v>
      </c>
      <c r="C1056">
        <v>2015</v>
      </c>
      <c r="D1056">
        <v>2</v>
      </c>
      <c r="E1056">
        <v>18</v>
      </c>
      <c r="F1056" t="s">
        <v>11</v>
      </c>
      <c r="G1056" s="42">
        <v>432.15199999999999</v>
      </c>
      <c r="H1056" s="42">
        <v>-2160.7647999999999</v>
      </c>
      <c r="I1056" s="42">
        <v>2160.768</v>
      </c>
      <c r="J1056" s="42">
        <v>3.2000000000000002E-3</v>
      </c>
      <c r="K1056" s="42">
        <v>481.15123130027303</v>
      </c>
      <c r="L1056" s="42">
        <v>-2405.7615007457698</v>
      </c>
      <c r="M1056" s="42">
        <v>3.5628296066199999E-3</v>
      </c>
    </row>
    <row r="1057" spans="1:13" x14ac:dyDescent="0.2">
      <c r="A1057">
        <v>2010</v>
      </c>
      <c r="B1057" t="s">
        <v>101</v>
      </c>
      <c r="C1057">
        <v>2015</v>
      </c>
      <c r="D1057">
        <v>2</v>
      </c>
      <c r="E1057">
        <v>22</v>
      </c>
      <c r="F1057" t="s">
        <v>13</v>
      </c>
      <c r="G1057" s="42">
        <v>0</v>
      </c>
      <c r="H1057" s="42">
        <v>0</v>
      </c>
      <c r="I1057" s="42">
        <v>-3814.9861999999998</v>
      </c>
      <c r="J1057" s="42">
        <v>-3814.9861999999998</v>
      </c>
      <c r="K1057" s="42">
        <v>0</v>
      </c>
      <c r="L1057" s="42">
        <v>0</v>
      </c>
      <c r="M1057" s="42">
        <v>-4671.4506028599799</v>
      </c>
    </row>
    <row r="1058" spans="1:13" x14ac:dyDescent="0.2">
      <c r="A1058">
        <v>2011</v>
      </c>
      <c r="B1058" t="s">
        <v>101</v>
      </c>
      <c r="C1058">
        <v>2015</v>
      </c>
      <c r="D1058">
        <v>2</v>
      </c>
      <c r="E1058">
        <v>18</v>
      </c>
      <c r="F1058" t="s">
        <v>15</v>
      </c>
      <c r="G1058" s="42">
        <v>7.7968000000000002</v>
      </c>
      <c r="H1058" s="42">
        <v>-24.955200000000001</v>
      </c>
      <c r="I1058" s="42">
        <v>148.39840000000001</v>
      </c>
      <c r="J1058" s="42">
        <v>123.4432</v>
      </c>
      <c r="K1058" s="42">
        <v>5.9376712471798099</v>
      </c>
      <c r="L1058" s="42">
        <v>-19.0046908356789</v>
      </c>
      <c r="M1058" s="42">
        <v>94.008457226024404</v>
      </c>
    </row>
    <row r="1059" spans="1:13" x14ac:dyDescent="0.2">
      <c r="A1059">
        <v>2011</v>
      </c>
      <c r="B1059" t="s">
        <v>101</v>
      </c>
      <c r="C1059">
        <v>2015</v>
      </c>
      <c r="D1059">
        <v>2</v>
      </c>
      <c r="E1059">
        <v>18</v>
      </c>
      <c r="F1059" t="s">
        <v>12</v>
      </c>
      <c r="G1059" s="42">
        <v>1559.4736</v>
      </c>
      <c r="H1059" s="42">
        <v>-99210.032000000007</v>
      </c>
      <c r="I1059" s="42">
        <v>105835.696</v>
      </c>
      <c r="J1059" s="42">
        <v>6625.6639999999998</v>
      </c>
      <c r="K1059" s="42">
        <v>1559.4736</v>
      </c>
      <c r="L1059" s="42">
        <v>-99210.032000000007</v>
      </c>
      <c r="M1059" s="42">
        <v>6625.6639999999998</v>
      </c>
    </row>
    <row r="1060" spans="1:13" x14ac:dyDescent="0.2">
      <c r="A1060">
        <v>2008</v>
      </c>
      <c r="B1060" t="s">
        <v>101</v>
      </c>
      <c r="C1060">
        <v>2015</v>
      </c>
      <c r="D1060">
        <v>2</v>
      </c>
      <c r="E1060">
        <v>30</v>
      </c>
      <c r="F1060" t="s">
        <v>12</v>
      </c>
      <c r="G1060" s="42">
        <v>8.5459999999999994</v>
      </c>
      <c r="H1060" s="42">
        <v>-242.67400000000001</v>
      </c>
      <c r="I1060" s="42">
        <v>-438.32</v>
      </c>
      <c r="J1060" s="42">
        <v>-680.99400000000003</v>
      </c>
      <c r="K1060" s="42">
        <v>8.5459999999999994</v>
      </c>
      <c r="L1060" s="42">
        <v>-242.67400000000001</v>
      </c>
      <c r="M1060" s="42">
        <v>-680.99400000000003</v>
      </c>
    </row>
    <row r="1061" spans="1:13" x14ac:dyDescent="0.2">
      <c r="A1061">
        <v>2010</v>
      </c>
      <c r="B1061" t="s">
        <v>102</v>
      </c>
      <c r="C1061">
        <v>2015</v>
      </c>
      <c r="D1061">
        <v>2</v>
      </c>
      <c r="E1061">
        <v>22</v>
      </c>
      <c r="F1061" t="s">
        <v>13</v>
      </c>
      <c r="G1061" s="42">
        <v>136.636</v>
      </c>
      <c r="H1061" s="42">
        <v>-3350.7278000000001</v>
      </c>
      <c r="I1061" s="42">
        <v>7048.7203</v>
      </c>
      <c r="J1061" s="42">
        <v>3697.9924999999998</v>
      </c>
      <c r="K1061" s="42">
        <v>167.31078203438199</v>
      </c>
      <c r="L1061" s="42">
        <v>-4102.9661919431501</v>
      </c>
      <c r="M1061" s="42">
        <v>4528.1918171805401</v>
      </c>
    </row>
    <row r="1062" spans="1:13" x14ac:dyDescent="0.2">
      <c r="A1062">
        <v>2014</v>
      </c>
      <c r="B1062" t="s">
        <v>102</v>
      </c>
      <c r="C1062">
        <v>2015</v>
      </c>
      <c r="D1062">
        <v>2</v>
      </c>
      <c r="E1062">
        <v>6</v>
      </c>
      <c r="F1062" t="s">
        <v>11</v>
      </c>
      <c r="G1062" s="42">
        <v>7038.5568000000003</v>
      </c>
      <c r="H1062" s="42">
        <v>-33613.922100000003</v>
      </c>
      <c r="I1062" s="42">
        <v>16646.52</v>
      </c>
      <c r="J1062" s="42">
        <v>-16967.402099999999</v>
      </c>
      <c r="K1062" s="42">
        <v>7836.6182984156203</v>
      </c>
      <c r="L1062" s="42">
        <v>-37425.211516425799</v>
      </c>
      <c r="M1062" s="42">
        <v>-18891.2382966683</v>
      </c>
    </row>
    <row r="1063" spans="1:13" x14ac:dyDescent="0.2">
      <c r="A1063">
        <v>2013</v>
      </c>
      <c r="B1063" t="s">
        <v>102</v>
      </c>
      <c r="C1063">
        <v>2015</v>
      </c>
      <c r="D1063">
        <v>2</v>
      </c>
      <c r="E1063">
        <v>10</v>
      </c>
      <c r="F1063" t="s">
        <v>13</v>
      </c>
      <c r="G1063" s="42">
        <v>23288.643</v>
      </c>
      <c r="H1063" s="42">
        <v>-160620.06</v>
      </c>
      <c r="I1063" s="42">
        <v>93432.767999999996</v>
      </c>
      <c r="J1063" s="42">
        <v>-67187.292000000001</v>
      </c>
      <c r="K1063" s="42">
        <v>28516.943359360201</v>
      </c>
      <c r="L1063" s="42">
        <v>-196679.26351041699</v>
      </c>
      <c r="M1063" s="42">
        <v>-82270.839070906601</v>
      </c>
    </row>
    <row r="1064" spans="1:13" x14ac:dyDescent="0.2">
      <c r="A1064">
        <v>2009</v>
      </c>
      <c r="B1064" t="s">
        <v>102</v>
      </c>
      <c r="C1064">
        <v>2015</v>
      </c>
      <c r="D1064">
        <v>2</v>
      </c>
      <c r="E1064">
        <v>26</v>
      </c>
      <c r="F1064" t="s">
        <v>11</v>
      </c>
      <c r="G1064" s="42">
        <v>16.170000000000002</v>
      </c>
      <c r="H1064" s="42">
        <v>-130.32</v>
      </c>
      <c r="I1064" s="42">
        <v>44.465000000000003</v>
      </c>
      <c r="J1064" s="42">
        <v>-85.855000000000004</v>
      </c>
      <c r="K1064" s="42">
        <v>18.003423355961299</v>
      </c>
      <c r="L1064" s="42">
        <v>-145.09623572967701</v>
      </c>
      <c r="M1064" s="42">
        <v>-95.589604961413897</v>
      </c>
    </row>
    <row r="1065" spans="1:13" x14ac:dyDescent="0.2">
      <c r="A1065">
        <v>2008</v>
      </c>
      <c r="B1065" t="s">
        <v>102</v>
      </c>
      <c r="C1065">
        <v>2015</v>
      </c>
      <c r="D1065">
        <v>2</v>
      </c>
      <c r="E1065">
        <v>30</v>
      </c>
      <c r="F1065" t="s">
        <v>12</v>
      </c>
      <c r="G1065" s="42">
        <v>0</v>
      </c>
      <c r="H1065" s="42">
        <v>-391.19799999999998</v>
      </c>
      <c r="I1065" s="42">
        <v>211.21199999999999</v>
      </c>
      <c r="J1065" s="42">
        <v>-179.98599999999999</v>
      </c>
      <c r="K1065" s="42">
        <v>0</v>
      </c>
      <c r="L1065" s="42">
        <v>-391.19799999999998</v>
      </c>
      <c r="M1065" s="42">
        <v>-179.98599999999999</v>
      </c>
    </row>
    <row r="1066" spans="1:13" x14ac:dyDescent="0.2">
      <c r="A1066">
        <v>2014</v>
      </c>
      <c r="B1066" t="s">
        <v>102</v>
      </c>
      <c r="C1066">
        <v>2015</v>
      </c>
      <c r="D1066">
        <v>2</v>
      </c>
      <c r="E1066">
        <v>6</v>
      </c>
      <c r="F1066" t="s">
        <v>12</v>
      </c>
      <c r="G1066" s="42">
        <v>260449.1868</v>
      </c>
      <c r="H1066" s="42">
        <v>6760.4261999999999</v>
      </c>
      <c r="I1066" s="42">
        <v>-133467.10740000001</v>
      </c>
      <c r="J1066" s="42">
        <v>-126706.68120000001</v>
      </c>
      <c r="K1066" s="42">
        <v>260449.1868</v>
      </c>
      <c r="L1066" s="42">
        <v>6760.4261999999999</v>
      </c>
      <c r="M1066" s="42">
        <v>-126706.68120000001</v>
      </c>
    </row>
    <row r="1067" spans="1:13" x14ac:dyDescent="0.2">
      <c r="A1067">
        <v>2011</v>
      </c>
      <c r="B1067" t="s">
        <v>102</v>
      </c>
      <c r="C1067">
        <v>2015</v>
      </c>
      <c r="D1067">
        <v>2</v>
      </c>
      <c r="E1067">
        <v>18</v>
      </c>
      <c r="F1067" t="s">
        <v>11</v>
      </c>
      <c r="G1067" s="42">
        <v>47.321599999999997</v>
      </c>
      <c r="H1067" s="42">
        <v>-212.96799999999999</v>
      </c>
      <c r="I1067" s="42">
        <v>-1160.08</v>
      </c>
      <c r="J1067" s="42">
        <v>-1373.048</v>
      </c>
      <c r="K1067" s="42">
        <v>52.687124222724798</v>
      </c>
      <c r="L1067" s="42">
        <v>-237.11521739470501</v>
      </c>
      <c r="M1067" s="42">
        <v>-1528.7300205353099</v>
      </c>
    </row>
    <row r="1068" spans="1:13" x14ac:dyDescent="0.2">
      <c r="A1068">
        <v>2010</v>
      </c>
      <c r="B1068" t="s">
        <v>102</v>
      </c>
      <c r="C1068">
        <v>2015</v>
      </c>
      <c r="D1068">
        <v>2</v>
      </c>
      <c r="E1068">
        <v>22</v>
      </c>
      <c r="F1068" t="s">
        <v>12</v>
      </c>
      <c r="G1068" s="42">
        <v>28.558</v>
      </c>
      <c r="H1068" s="42">
        <v>0</v>
      </c>
      <c r="I1068" s="42">
        <v>-4076.3887</v>
      </c>
      <c r="J1068" s="42">
        <v>-4076.3887</v>
      </c>
      <c r="K1068" s="42">
        <v>28.558</v>
      </c>
      <c r="L1068" s="42">
        <v>0</v>
      </c>
      <c r="M1068" s="42">
        <v>-4076.3887</v>
      </c>
    </row>
    <row r="1069" spans="1:13" x14ac:dyDescent="0.2">
      <c r="A1069">
        <v>2012</v>
      </c>
      <c r="B1069" t="s">
        <v>102</v>
      </c>
      <c r="C1069">
        <v>2015</v>
      </c>
      <c r="D1069">
        <v>2</v>
      </c>
      <c r="E1069">
        <v>14</v>
      </c>
      <c r="F1069" t="s">
        <v>12</v>
      </c>
      <c r="G1069" s="42">
        <v>12881.19</v>
      </c>
      <c r="H1069" s="42">
        <v>-67429.69</v>
      </c>
      <c r="I1069" s="42">
        <v>-47146.2</v>
      </c>
      <c r="J1069" s="42">
        <v>-114575.89</v>
      </c>
      <c r="K1069" s="42">
        <v>12881.19</v>
      </c>
      <c r="L1069" s="42">
        <v>-67429.69</v>
      </c>
      <c r="M1069" s="42">
        <v>-114575.89</v>
      </c>
    </row>
    <row r="1070" spans="1:13" x14ac:dyDescent="0.2">
      <c r="A1070">
        <v>2013</v>
      </c>
      <c r="B1070" t="s">
        <v>102</v>
      </c>
      <c r="C1070">
        <v>2015</v>
      </c>
      <c r="D1070">
        <v>2</v>
      </c>
      <c r="E1070">
        <v>10</v>
      </c>
      <c r="F1070" t="s">
        <v>15</v>
      </c>
      <c r="G1070" s="42">
        <v>643.21500000000003</v>
      </c>
      <c r="H1070" s="42">
        <v>-34135.32</v>
      </c>
      <c r="I1070" s="42">
        <v>41921.531999999999</v>
      </c>
      <c r="J1070" s="42">
        <v>7786.2120000000004</v>
      </c>
      <c r="K1070" s="42">
        <v>489.84188529329498</v>
      </c>
      <c r="L1070" s="42">
        <v>-25995.832659203999</v>
      </c>
      <c r="M1070" s="42">
        <v>5929.6079310545801</v>
      </c>
    </row>
    <row r="1071" spans="1:13" x14ac:dyDescent="0.2">
      <c r="A1071">
        <v>2011</v>
      </c>
      <c r="B1071" t="s">
        <v>102</v>
      </c>
      <c r="C1071">
        <v>2015</v>
      </c>
      <c r="D1071">
        <v>2</v>
      </c>
      <c r="E1071">
        <v>18</v>
      </c>
      <c r="F1071" t="s">
        <v>13</v>
      </c>
      <c r="G1071" s="42">
        <v>70.675200000000004</v>
      </c>
      <c r="H1071" s="42">
        <v>-923.52160000000003</v>
      </c>
      <c r="I1071" s="42">
        <v>1652.6432</v>
      </c>
      <c r="J1071" s="42">
        <v>729.12159999999994</v>
      </c>
      <c r="K1071" s="42">
        <v>86.541782417784304</v>
      </c>
      <c r="L1071" s="42">
        <v>-1130.8521994323901</v>
      </c>
      <c r="M1071" s="42">
        <v>892.80939938347205</v>
      </c>
    </row>
    <row r="1072" spans="1:13" x14ac:dyDescent="0.2">
      <c r="A1072">
        <v>2015</v>
      </c>
      <c r="B1072" t="s">
        <v>102</v>
      </c>
      <c r="C1072">
        <v>2015</v>
      </c>
      <c r="D1072">
        <v>2</v>
      </c>
      <c r="E1072">
        <v>2</v>
      </c>
      <c r="F1072" t="s">
        <v>12</v>
      </c>
      <c r="G1072" s="42">
        <v>4560640.2954000002</v>
      </c>
      <c r="H1072" s="42">
        <v>0</v>
      </c>
      <c r="I1072" s="42">
        <v>-85034.032200000001</v>
      </c>
      <c r="J1072" s="42">
        <v>-85034.032200000001</v>
      </c>
      <c r="K1072" s="42">
        <v>4560640.2954000002</v>
      </c>
      <c r="L1072" s="42">
        <v>0</v>
      </c>
      <c r="M1072" s="42">
        <v>-85034.032200000001</v>
      </c>
    </row>
    <row r="1073" spans="1:13" x14ac:dyDescent="0.2">
      <c r="A1073">
        <v>2015</v>
      </c>
      <c r="B1073" t="s">
        <v>102</v>
      </c>
      <c r="C1073">
        <v>2015</v>
      </c>
      <c r="D1073">
        <v>2</v>
      </c>
      <c r="E1073">
        <v>2</v>
      </c>
      <c r="F1073" t="s">
        <v>15</v>
      </c>
      <c r="G1073" s="42">
        <v>11713.124</v>
      </c>
      <c r="H1073" s="42">
        <v>0</v>
      </c>
      <c r="I1073" s="42">
        <v>0</v>
      </c>
      <c r="J1073" s="42">
        <v>0</v>
      </c>
      <c r="K1073" s="42">
        <v>8920.1569348260491</v>
      </c>
      <c r="L1073" s="42">
        <v>0</v>
      </c>
      <c r="M1073" s="42">
        <v>0</v>
      </c>
    </row>
    <row r="1074" spans="1:13" x14ac:dyDescent="0.2">
      <c r="A1074">
        <v>2014</v>
      </c>
      <c r="B1074" t="s">
        <v>102</v>
      </c>
      <c r="C1074">
        <v>2015</v>
      </c>
      <c r="D1074">
        <v>2</v>
      </c>
      <c r="E1074">
        <v>6</v>
      </c>
      <c r="F1074" t="s">
        <v>13</v>
      </c>
      <c r="G1074" s="42">
        <v>4668.8796000000002</v>
      </c>
      <c r="H1074" s="42">
        <v>-106155.5385</v>
      </c>
      <c r="I1074" s="42">
        <v>77194.789399999994</v>
      </c>
      <c r="J1074" s="42">
        <v>-28960.749100000001</v>
      </c>
      <c r="K1074" s="42">
        <v>5717.0430713748501</v>
      </c>
      <c r="L1074" s="42">
        <v>-129987.456919962</v>
      </c>
      <c r="M1074" s="42">
        <v>-35462.4372802375</v>
      </c>
    </row>
    <row r="1075" spans="1:13" x14ac:dyDescent="0.2">
      <c r="A1075">
        <v>2015</v>
      </c>
      <c r="B1075" t="s">
        <v>102</v>
      </c>
      <c r="C1075">
        <v>2015</v>
      </c>
      <c r="D1075">
        <v>2</v>
      </c>
      <c r="E1075">
        <v>2</v>
      </c>
      <c r="F1075" t="s">
        <v>13</v>
      </c>
      <c r="G1075" s="42">
        <v>887602.41650000005</v>
      </c>
      <c r="H1075" s="42">
        <v>0</v>
      </c>
      <c r="I1075" s="42">
        <v>0</v>
      </c>
      <c r="J1075" s="42">
        <v>0</v>
      </c>
      <c r="K1075" s="42">
        <v>1086869.1592276001</v>
      </c>
      <c r="L1075" s="42">
        <v>0</v>
      </c>
      <c r="M1075" s="42">
        <v>0</v>
      </c>
    </row>
    <row r="1076" spans="1:13" x14ac:dyDescent="0.2">
      <c r="A1076">
        <v>2015</v>
      </c>
      <c r="B1076" t="s">
        <v>102</v>
      </c>
      <c r="C1076">
        <v>2015</v>
      </c>
      <c r="D1076">
        <v>2</v>
      </c>
      <c r="E1076">
        <v>2</v>
      </c>
      <c r="F1076" t="s">
        <v>11</v>
      </c>
      <c r="G1076" s="42">
        <v>189552.28039999999</v>
      </c>
      <c r="H1076" s="42">
        <v>0</v>
      </c>
      <c r="I1076" s="42">
        <v>0</v>
      </c>
      <c r="J1076" s="42">
        <v>0</v>
      </c>
      <c r="K1076" s="42">
        <v>211044.52394119301</v>
      </c>
      <c r="L1076" s="42">
        <v>0</v>
      </c>
      <c r="M1076" s="42">
        <v>0</v>
      </c>
    </row>
    <row r="1077" spans="1:13" x14ac:dyDescent="0.2">
      <c r="A1077">
        <v>2011</v>
      </c>
      <c r="B1077" t="s">
        <v>102</v>
      </c>
      <c r="C1077">
        <v>2015</v>
      </c>
      <c r="D1077">
        <v>2</v>
      </c>
      <c r="E1077">
        <v>18</v>
      </c>
      <c r="F1077" t="s">
        <v>12</v>
      </c>
      <c r="G1077" s="42">
        <v>19356.4064</v>
      </c>
      <c r="H1077" s="42">
        <v>-59607.260799999996</v>
      </c>
      <c r="I1077" s="42">
        <v>3646.0944</v>
      </c>
      <c r="J1077" s="42">
        <v>-55961.166400000002</v>
      </c>
      <c r="K1077" s="42">
        <v>19356.4064</v>
      </c>
      <c r="L1077" s="42">
        <v>-59607.260799999996</v>
      </c>
      <c r="M1077" s="42">
        <v>-55961.166400000002</v>
      </c>
    </row>
    <row r="1078" spans="1:13" x14ac:dyDescent="0.2">
      <c r="A1078">
        <v>2014</v>
      </c>
      <c r="B1078" t="s">
        <v>102</v>
      </c>
      <c r="C1078">
        <v>2015</v>
      </c>
      <c r="D1078">
        <v>2</v>
      </c>
      <c r="E1078">
        <v>6</v>
      </c>
      <c r="F1078" t="s">
        <v>15</v>
      </c>
      <c r="G1078" s="42">
        <v>40803.888700000003</v>
      </c>
      <c r="H1078" s="42">
        <v>-28110.683700000001</v>
      </c>
      <c r="I1078" s="42">
        <v>4503.6255000000001</v>
      </c>
      <c r="J1078" s="42">
        <v>-23607.058199999999</v>
      </c>
      <c r="K1078" s="42">
        <v>31074.296725209701</v>
      </c>
      <c r="L1078" s="42">
        <v>-21407.756816136902</v>
      </c>
      <c r="M1078" s="42">
        <v>-17978.0102996922</v>
      </c>
    </row>
    <row r="1079" spans="1:13" x14ac:dyDescent="0.2">
      <c r="A1079">
        <v>2012</v>
      </c>
      <c r="B1079" t="s">
        <v>102</v>
      </c>
      <c r="C1079">
        <v>2015</v>
      </c>
      <c r="D1079">
        <v>2</v>
      </c>
      <c r="E1079">
        <v>14</v>
      </c>
      <c r="F1079" t="s">
        <v>15</v>
      </c>
      <c r="G1079" s="42">
        <v>0</v>
      </c>
      <c r="H1079" s="42">
        <v>-170.56200000000001</v>
      </c>
      <c r="I1079" s="42">
        <v>71.468000000000004</v>
      </c>
      <c r="J1079" s="42">
        <v>-99.093999999999994</v>
      </c>
      <c r="K1079" s="42">
        <v>0</v>
      </c>
      <c r="L1079" s="42">
        <v>-129.891889398404</v>
      </c>
      <c r="M1079" s="42">
        <v>-75.465267105483804</v>
      </c>
    </row>
    <row r="1080" spans="1:13" x14ac:dyDescent="0.2">
      <c r="A1080">
        <v>2009</v>
      </c>
      <c r="B1080" t="s">
        <v>102</v>
      </c>
      <c r="C1080">
        <v>2015</v>
      </c>
      <c r="D1080">
        <v>2</v>
      </c>
      <c r="E1080">
        <v>26</v>
      </c>
      <c r="F1080" t="s">
        <v>12</v>
      </c>
      <c r="G1080" s="42">
        <v>108.14</v>
      </c>
      <c r="H1080" s="42">
        <v>-649.20000000000005</v>
      </c>
      <c r="I1080" s="42">
        <v>839.13750000000005</v>
      </c>
      <c r="J1080" s="42">
        <v>189.9375</v>
      </c>
      <c r="K1080" s="42">
        <v>108.14</v>
      </c>
      <c r="L1080" s="42">
        <v>-649.20000000000005</v>
      </c>
      <c r="M1080" s="42">
        <v>189.9375</v>
      </c>
    </row>
    <row r="1081" spans="1:13" x14ac:dyDescent="0.2">
      <c r="A1081">
        <v>2013</v>
      </c>
      <c r="B1081" t="s">
        <v>102</v>
      </c>
      <c r="C1081">
        <v>2015</v>
      </c>
      <c r="D1081">
        <v>2</v>
      </c>
      <c r="E1081">
        <v>10</v>
      </c>
      <c r="F1081" t="s">
        <v>12</v>
      </c>
      <c r="G1081" s="42">
        <v>-15518.133</v>
      </c>
      <c r="H1081" s="42">
        <v>-4123.509</v>
      </c>
      <c r="I1081" s="42">
        <v>7091.3819999999996</v>
      </c>
      <c r="J1081" s="42">
        <v>2967.873</v>
      </c>
      <c r="K1081" s="42">
        <v>-15518.133</v>
      </c>
      <c r="L1081" s="42">
        <v>-4123.509</v>
      </c>
      <c r="M1081" s="42">
        <v>2967.873</v>
      </c>
    </row>
    <row r="1082" spans="1:13" x14ac:dyDescent="0.2">
      <c r="A1082">
        <v>2012</v>
      </c>
      <c r="B1082" t="s">
        <v>103</v>
      </c>
      <c r="C1082">
        <v>2015</v>
      </c>
      <c r="D1082">
        <v>2</v>
      </c>
      <c r="E1082">
        <v>14</v>
      </c>
      <c r="F1082" t="s">
        <v>13</v>
      </c>
      <c r="G1082" s="42">
        <v>0</v>
      </c>
      <c r="H1082" s="42">
        <v>-1776.422</v>
      </c>
      <c r="I1082" s="42">
        <v>112.988</v>
      </c>
      <c r="J1082" s="42">
        <v>-1663.434</v>
      </c>
      <c r="K1082" s="42">
        <v>0</v>
      </c>
      <c r="L1082" s="42">
        <v>-2175.228739447</v>
      </c>
      <c r="M1082" s="42">
        <v>-2036.87493341857</v>
      </c>
    </row>
    <row r="1083" spans="1:13" x14ac:dyDescent="0.2">
      <c r="A1083">
        <v>2012</v>
      </c>
      <c r="B1083" t="s">
        <v>103</v>
      </c>
      <c r="C1083">
        <v>2015</v>
      </c>
      <c r="D1083">
        <v>2</v>
      </c>
      <c r="E1083">
        <v>14</v>
      </c>
      <c r="F1083" t="s">
        <v>11</v>
      </c>
      <c r="G1083" s="42">
        <v>-12.768000000000001</v>
      </c>
      <c r="H1083" s="42">
        <v>0</v>
      </c>
      <c r="I1083" s="42">
        <v>0</v>
      </c>
      <c r="J1083" s="42">
        <v>0</v>
      </c>
      <c r="K1083" s="42">
        <v>-14.2156901304214</v>
      </c>
      <c r="L1083" s="42">
        <v>0</v>
      </c>
      <c r="M1083" s="42">
        <v>0</v>
      </c>
    </row>
    <row r="1084" spans="1:13" x14ac:dyDescent="0.2">
      <c r="A1084">
        <v>2013</v>
      </c>
      <c r="B1084" t="s">
        <v>103</v>
      </c>
      <c r="C1084">
        <v>2015</v>
      </c>
      <c r="D1084">
        <v>2</v>
      </c>
      <c r="E1084">
        <v>10</v>
      </c>
      <c r="F1084" t="s">
        <v>15</v>
      </c>
      <c r="G1084" s="42">
        <v>445.69499999999999</v>
      </c>
      <c r="H1084" s="42">
        <v>-23802.195</v>
      </c>
      <c r="I1084" s="42">
        <v>26532.669000000002</v>
      </c>
      <c r="J1084" s="42">
        <v>2730.4740000000002</v>
      </c>
      <c r="K1084" s="42">
        <v>339.42006804224798</v>
      </c>
      <c r="L1084" s="42">
        <v>-18126.617185417999</v>
      </c>
      <c r="M1084" s="42">
        <v>2079.3988509352598</v>
      </c>
    </row>
    <row r="1085" spans="1:13" x14ac:dyDescent="0.2">
      <c r="A1085">
        <v>2014</v>
      </c>
      <c r="B1085" t="s">
        <v>103</v>
      </c>
      <c r="C1085">
        <v>2015</v>
      </c>
      <c r="D1085">
        <v>2</v>
      </c>
      <c r="E1085">
        <v>6</v>
      </c>
      <c r="F1085" t="s">
        <v>11</v>
      </c>
      <c r="G1085" s="42">
        <v>15742.4553</v>
      </c>
      <c r="H1085" s="42">
        <v>-53137.246800000001</v>
      </c>
      <c r="I1085" s="42">
        <v>53137.246800000001</v>
      </c>
      <c r="J1085" s="42">
        <v>0</v>
      </c>
      <c r="K1085" s="42">
        <v>17527.401819925599</v>
      </c>
      <c r="L1085" s="42">
        <v>-59162.173785442297</v>
      </c>
      <c r="M1085" s="42">
        <v>0</v>
      </c>
    </row>
    <row r="1086" spans="1:13" x14ac:dyDescent="0.2">
      <c r="A1086">
        <v>2010</v>
      </c>
      <c r="B1086" t="s">
        <v>103</v>
      </c>
      <c r="C1086">
        <v>2015</v>
      </c>
      <c r="D1086">
        <v>2</v>
      </c>
      <c r="E1086">
        <v>22</v>
      </c>
      <c r="F1086" t="s">
        <v>12</v>
      </c>
      <c r="G1086" s="42">
        <v>2.0962999999999998</v>
      </c>
      <c r="H1086" s="42">
        <v>-63295.715499999998</v>
      </c>
      <c r="I1086" s="42">
        <v>55325.296399999999</v>
      </c>
      <c r="J1086" s="42">
        <v>-7970.4191000000001</v>
      </c>
      <c r="K1086" s="42">
        <v>2.0962999999999998</v>
      </c>
      <c r="L1086" s="42">
        <v>-63295.715499999998</v>
      </c>
      <c r="M1086" s="42">
        <v>-7970.4191000000001</v>
      </c>
    </row>
    <row r="1087" spans="1:13" x14ac:dyDescent="0.2">
      <c r="A1087">
        <v>2008</v>
      </c>
      <c r="B1087" t="s">
        <v>103</v>
      </c>
      <c r="C1087">
        <v>2015</v>
      </c>
      <c r="D1087">
        <v>2</v>
      </c>
      <c r="E1087">
        <v>30</v>
      </c>
      <c r="F1087" t="s">
        <v>12</v>
      </c>
      <c r="G1087" s="42">
        <v>194.578</v>
      </c>
      <c r="H1087" s="42">
        <v>-400.98</v>
      </c>
      <c r="I1087" s="42">
        <v>1730.66</v>
      </c>
      <c r="J1087" s="42">
        <v>1329.68</v>
      </c>
      <c r="K1087" s="42">
        <v>194.578</v>
      </c>
      <c r="L1087" s="42">
        <v>-400.98</v>
      </c>
      <c r="M1087" s="42">
        <v>1329.68</v>
      </c>
    </row>
    <row r="1088" spans="1:13" x14ac:dyDescent="0.2">
      <c r="A1088">
        <v>2011</v>
      </c>
      <c r="B1088" t="s">
        <v>103</v>
      </c>
      <c r="C1088">
        <v>2015</v>
      </c>
      <c r="D1088">
        <v>2</v>
      </c>
      <c r="E1088">
        <v>18</v>
      </c>
      <c r="F1088" t="s">
        <v>12</v>
      </c>
      <c r="G1088" s="42">
        <v>54329.715199999999</v>
      </c>
      <c r="H1088" s="42">
        <v>-260006.74400000001</v>
      </c>
      <c r="I1088" s="42">
        <v>303477.66560000001</v>
      </c>
      <c r="J1088" s="42">
        <v>43470.921600000001</v>
      </c>
      <c r="K1088" s="42">
        <v>54329.715199999999</v>
      </c>
      <c r="L1088" s="42">
        <v>-260006.74400000001</v>
      </c>
      <c r="M1088" s="42">
        <v>43470.921600000001</v>
      </c>
    </row>
    <row r="1089" spans="1:13" x14ac:dyDescent="0.2">
      <c r="A1089">
        <v>2011</v>
      </c>
      <c r="B1089" t="s">
        <v>103</v>
      </c>
      <c r="C1089">
        <v>2015</v>
      </c>
      <c r="D1089">
        <v>2</v>
      </c>
      <c r="E1089">
        <v>18</v>
      </c>
      <c r="F1089" t="s">
        <v>15</v>
      </c>
      <c r="G1089" s="42">
        <v>215.36799999999999</v>
      </c>
      <c r="H1089" s="42">
        <v>-689.28800000000001</v>
      </c>
      <c r="I1089" s="42">
        <v>690.46559999999999</v>
      </c>
      <c r="J1089" s="42">
        <v>1.1776</v>
      </c>
      <c r="K1089" s="42">
        <v>164.01400332990701</v>
      </c>
      <c r="L1089" s="42">
        <v>-524.92888603351105</v>
      </c>
      <c r="M1089" s="42">
        <v>0.89680402994548003</v>
      </c>
    </row>
    <row r="1090" spans="1:13" x14ac:dyDescent="0.2">
      <c r="A1090">
        <v>2010</v>
      </c>
      <c r="B1090" t="s">
        <v>103</v>
      </c>
      <c r="C1090">
        <v>2015</v>
      </c>
      <c r="D1090">
        <v>2</v>
      </c>
      <c r="E1090">
        <v>22</v>
      </c>
      <c r="F1090" t="s">
        <v>13</v>
      </c>
      <c r="G1090" s="42">
        <v>490.94200000000001</v>
      </c>
      <c r="H1090" s="42">
        <v>-8192.0581999999995</v>
      </c>
      <c r="I1090" s="42">
        <v>11940.820900000001</v>
      </c>
      <c r="J1090" s="42">
        <v>3748.7627000000002</v>
      </c>
      <c r="K1090" s="42">
        <v>601.15847912353797</v>
      </c>
      <c r="L1090" s="42">
        <v>-10031.1752679614</v>
      </c>
      <c r="M1090" s="42">
        <v>4590.35992709331</v>
      </c>
    </row>
    <row r="1091" spans="1:13" x14ac:dyDescent="0.2">
      <c r="A1091">
        <v>2011</v>
      </c>
      <c r="B1091" t="s">
        <v>103</v>
      </c>
      <c r="C1091">
        <v>2015</v>
      </c>
      <c r="D1091">
        <v>2</v>
      </c>
      <c r="E1091">
        <v>18</v>
      </c>
      <c r="F1091" t="s">
        <v>11</v>
      </c>
      <c r="G1091" s="42">
        <v>5445.9503999999997</v>
      </c>
      <c r="H1091" s="42">
        <v>-27384.155200000001</v>
      </c>
      <c r="I1091" s="42">
        <v>-15925.9184</v>
      </c>
      <c r="J1091" s="42">
        <v>-43310.073600000003</v>
      </c>
      <c r="K1091" s="42">
        <v>6063.4354129107596</v>
      </c>
      <c r="L1091" s="42">
        <v>-30489.0871559029</v>
      </c>
      <c r="M1091" s="42">
        <v>-48220.7539022044</v>
      </c>
    </row>
    <row r="1092" spans="1:13" x14ac:dyDescent="0.2">
      <c r="A1092">
        <v>2009</v>
      </c>
      <c r="B1092" t="s">
        <v>103</v>
      </c>
      <c r="C1092">
        <v>2015</v>
      </c>
      <c r="D1092">
        <v>2</v>
      </c>
      <c r="E1092">
        <v>26</v>
      </c>
      <c r="F1092" t="s">
        <v>11</v>
      </c>
      <c r="G1092" s="42">
        <v>-81.477500000000006</v>
      </c>
      <c r="H1092" s="42">
        <v>0</v>
      </c>
      <c r="I1092" s="42">
        <v>0</v>
      </c>
      <c r="J1092" s="42">
        <v>0</v>
      </c>
      <c r="K1092" s="42">
        <v>-90.715765397980306</v>
      </c>
      <c r="L1092" s="42">
        <v>0</v>
      </c>
      <c r="M1092" s="42">
        <v>0</v>
      </c>
    </row>
    <row r="1093" spans="1:13" x14ac:dyDescent="0.2">
      <c r="A1093">
        <v>2013</v>
      </c>
      <c r="B1093" t="s">
        <v>103</v>
      </c>
      <c r="C1093">
        <v>2015</v>
      </c>
      <c r="D1093">
        <v>2</v>
      </c>
      <c r="E1093">
        <v>10</v>
      </c>
      <c r="F1093" t="s">
        <v>12</v>
      </c>
      <c r="G1093" s="42">
        <v>574.59</v>
      </c>
      <c r="H1093" s="42">
        <v>-1479.066</v>
      </c>
      <c r="I1093" s="42">
        <v>7427.4629999999997</v>
      </c>
      <c r="J1093" s="42">
        <v>5948.3969999999999</v>
      </c>
      <c r="K1093" s="42">
        <v>574.59</v>
      </c>
      <c r="L1093" s="42">
        <v>-1479.066</v>
      </c>
      <c r="M1093" s="42">
        <v>5948.3969999999999</v>
      </c>
    </row>
    <row r="1094" spans="1:13" x14ac:dyDescent="0.2">
      <c r="A1094">
        <v>2014</v>
      </c>
      <c r="B1094" t="s">
        <v>103</v>
      </c>
      <c r="C1094">
        <v>2015</v>
      </c>
      <c r="D1094">
        <v>2</v>
      </c>
      <c r="E1094">
        <v>6</v>
      </c>
      <c r="F1094" t="s">
        <v>12</v>
      </c>
      <c r="G1094" s="42">
        <v>100386.9471</v>
      </c>
      <c r="H1094" s="42">
        <v>-179769.25229999999</v>
      </c>
      <c r="I1094" s="42">
        <v>177546.29639999999</v>
      </c>
      <c r="J1094" s="42">
        <v>-2222.9558999999999</v>
      </c>
      <c r="K1094" s="42">
        <v>100386.9471</v>
      </c>
      <c r="L1094" s="42">
        <v>-179769.25229999999</v>
      </c>
      <c r="M1094" s="42">
        <v>-2222.9558999999999</v>
      </c>
    </row>
    <row r="1095" spans="1:13" x14ac:dyDescent="0.2">
      <c r="A1095">
        <v>2008</v>
      </c>
      <c r="B1095" t="s">
        <v>103</v>
      </c>
      <c r="C1095">
        <v>2015</v>
      </c>
      <c r="D1095">
        <v>2</v>
      </c>
      <c r="E1095">
        <v>30</v>
      </c>
      <c r="F1095" t="s">
        <v>11</v>
      </c>
      <c r="G1095" s="42">
        <v>-14.24</v>
      </c>
      <c r="H1095" s="42">
        <v>0</v>
      </c>
      <c r="I1095" s="42">
        <v>0</v>
      </c>
      <c r="J1095" s="42">
        <v>0</v>
      </c>
      <c r="K1095" s="42">
        <v>-15.854591749467501</v>
      </c>
      <c r="L1095" s="42">
        <v>0</v>
      </c>
      <c r="M1095" s="42">
        <v>0</v>
      </c>
    </row>
    <row r="1096" spans="1:13" x14ac:dyDescent="0.2">
      <c r="A1096">
        <v>2014</v>
      </c>
      <c r="B1096" t="s">
        <v>103</v>
      </c>
      <c r="C1096">
        <v>2015</v>
      </c>
      <c r="D1096">
        <v>2</v>
      </c>
      <c r="E1096">
        <v>6</v>
      </c>
      <c r="F1096" t="s">
        <v>15</v>
      </c>
      <c r="G1096" s="42">
        <v>28326.21</v>
      </c>
      <c r="H1096" s="42">
        <v>-61602.215400000001</v>
      </c>
      <c r="I1096" s="42">
        <v>68574.541200000007</v>
      </c>
      <c r="J1096" s="42">
        <v>6972.3257999999996</v>
      </c>
      <c r="K1096" s="42">
        <v>21571.891373201401</v>
      </c>
      <c r="L1096" s="42">
        <v>-46913.3109920938</v>
      </c>
      <c r="M1096" s="42">
        <v>5309.79099484788</v>
      </c>
    </row>
    <row r="1097" spans="1:13" x14ac:dyDescent="0.2">
      <c r="A1097">
        <v>2013</v>
      </c>
      <c r="B1097" t="s">
        <v>103</v>
      </c>
      <c r="C1097">
        <v>2015</v>
      </c>
      <c r="D1097">
        <v>2</v>
      </c>
      <c r="E1097">
        <v>10</v>
      </c>
      <c r="F1097" t="s">
        <v>13</v>
      </c>
      <c r="G1097" s="42">
        <v>5505.3209999999999</v>
      </c>
      <c r="H1097" s="42">
        <v>-37868.006999999998</v>
      </c>
      <c r="I1097" s="42">
        <v>54456.267</v>
      </c>
      <c r="J1097" s="42">
        <v>16588.259999999998</v>
      </c>
      <c r="K1097" s="42">
        <v>6741.26556588533</v>
      </c>
      <c r="L1097" s="42">
        <v>-46369.374581028897</v>
      </c>
      <c r="M1097" s="42">
        <v>20312.324374174099</v>
      </c>
    </row>
    <row r="1098" spans="1:13" x14ac:dyDescent="0.2">
      <c r="A1098">
        <v>2015</v>
      </c>
      <c r="B1098" t="s">
        <v>103</v>
      </c>
      <c r="C1098">
        <v>2015</v>
      </c>
      <c r="D1098">
        <v>2</v>
      </c>
      <c r="E1098">
        <v>2</v>
      </c>
      <c r="F1098" t="s">
        <v>13</v>
      </c>
      <c r="G1098" s="42">
        <v>59285.788800000002</v>
      </c>
      <c r="H1098" s="42">
        <v>0</v>
      </c>
      <c r="I1098" s="42">
        <v>0</v>
      </c>
      <c r="J1098" s="42">
        <v>0</v>
      </c>
      <c r="K1098" s="42">
        <v>72595.448400518304</v>
      </c>
      <c r="L1098" s="42">
        <v>0</v>
      </c>
      <c r="M1098" s="42">
        <v>0</v>
      </c>
    </row>
    <row r="1099" spans="1:13" x14ac:dyDescent="0.2">
      <c r="A1099">
        <v>2012</v>
      </c>
      <c r="B1099" t="s">
        <v>103</v>
      </c>
      <c r="C1099">
        <v>2015</v>
      </c>
      <c r="D1099">
        <v>2</v>
      </c>
      <c r="E1099">
        <v>14</v>
      </c>
      <c r="F1099" t="s">
        <v>15</v>
      </c>
      <c r="G1099" s="42">
        <v>0</v>
      </c>
      <c r="H1099" s="42">
        <v>-69.141999999999996</v>
      </c>
      <c r="I1099" s="42">
        <v>65.251999999999995</v>
      </c>
      <c r="J1099" s="42">
        <v>-3.89</v>
      </c>
      <c r="K1099" s="42">
        <v>0</v>
      </c>
      <c r="L1099" s="42">
        <v>-52.655251561218201</v>
      </c>
      <c r="M1099" s="42">
        <v>-2.9624385839741301</v>
      </c>
    </row>
    <row r="1100" spans="1:13" x14ac:dyDescent="0.2">
      <c r="A1100">
        <v>2011</v>
      </c>
      <c r="B1100" t="s">
        <v>103</v>
      </c>
      <c r="C1100">
        <v>2015</v>
      </c>
      <c r="D1100">
        <v>2</v>
      </c>
      <c r="E1100">
        <v>18</v>
      </c>
      <c r="F1100" t="s">
        <v>13</v>
      </c>
      <c r="G1100" s="42">
        <v>0</v>
      </c>
      <c r="H1100" s="42">
        <v>-288.35840000000002</v>
      </c>
      <c r="I1100" s="42">
        <v>427.96800000000002</v>
      </c>
      <c r="J1100" s="42">
        <v>139.6096</v>
      </c>
      <c r="K1100" s="42">
        <v>0</v>
      </c>
      <c r="L1100" s="42">
        <v>-353.09486087255999</v>
      </c>
      <c r="M1100" s="42">
        <v>170.95195523512999</v>
      </c>
    </row>
    <row r="1101" spans="1:13" x14ac:dyDescent="0.2">
      <c r="A1101">
        <v>2015</v>
      </c>
      <c r="B1101" t="s">
        <v>103</v>
      </c>
      <c r="C1101">
        <v>2015</v>
      </c>
      <c r="D1101">
        <v>2</v>
      </c>
      <c r="E1101">
        <v>2</v>
      </c>
      <c r="F1101" t="s">
        <v>15</v>
      </c>
      <c r="G1101" s="42">
        <v>16713.5808</v>
      </c>
      <c r="H1101" s="42">
        <v>0</v>
      </c>
      <c r="I1101" s="42">
        <v>-30762.41</v>
      </c>
      <c r="J1101" s="42">
        <v>-30762.41</v>
      </c>
      <c r="K1101" s="42">
        <v>12728.266487991999</v>
      </c>
      <c r="L1101" s="42">
        <v>0</v>
      </c>
      <c r="M1101" s="42">
        <v>-23427.185172244601</v>
      </c>
    </row>
    <row r="1102" spans="1:13" x14ac:dyDescent="0.2">
      <c r="A1102">
        <v>2010</v>
      </c>
      <c r="B1102" t="s">
        <v>103</v>
      </c>
      <c r="C1102">
        <v>2015</v>
      </c>
      <c r="D1102">
        <v>2</v>
      </c>
      <c r="E1102">
        <v>22</v>
      </c>
      <c r="F1102" t="s">
        <v>11</v>
      </c>
      <c r="G1102" s="42">
        <v>-0.56100000000000005</v>
      </c>
      <c r="H1102" s="42">
        <v>-10260.7585</v>
      </c>
      <c r="I1102" s="42">
        <v>21140.66</v>
      </c>
      <c r="J1102" s="42">
        <v>10879.9015</v>
      </c>
      <c r="K1102" s="42">
        <v>-0.62460856541090004</v>
      </c>
      <c r="L1102" s="42">
        <v>-11424.1669281867</v>
      </c>
      <c r="M1102" s="42">
        <v>12113.510994165599</v>
      </c>
    </row>
    <row r="1103" spans="1:13" x14ac:dyDescent="0.2">
      <c r="A1103">
        <v>2014</v>
      </c>
      <c r="B1103" t="s">
        <v>103</v>
      </c>
      <c r="C1103">
        <v>2015</v>
      </c>
      <c r="D1103">
        <v>2</v>
      </c>
      <c r="E1103">
        <v>6</v>
      </c>
      <c r="F1103" t="s">
        <v>13</v>
      </c>
      <c r="G1103" s="42">
        <v>72055.387799999997</v>
      </c>
      <c r="H1103" s="42">
        <v>-67226.207399999999</v>
      </c>
      <c r="I1103" s="42">
        <v>33124.030599999998</v>
      </c>
      <c r="J1103" s="42">
        <v>-34102.176800000001</v>
      </c>
      <c r="K1103" s="42">
        <v>88231.822379231598</v>
      </c>
      <c r="L1103" s="42">
        <v>-82318.490978216403</v>
      </c>
      <c r="M1103" s="42">
        <v>-41758.1155001812</v>
      </c>
    </row>
    <row r="1104" spans="1:13" x14ac:dyDescent="0.2">
      <c r="A1104">
        <v>2015</v>
      </c>
      <c r="B1104" t="s">
        <v>103</v>
      </c>
      <c r="C1104">
        <v>2015</v>
      </c>
      <c r="D1104">
        <v>2</v>
      </c>
      <c r="E1104">
        <v>2</v>
      </c>
      <c r="F1104" t="s">
        <v>12</v>
      </c>
      <c r="G1104" s="42">
        <v>3216002.6948000002</v>
      </c>
      <c r="H1104" s="42">
        <v>-69390.896999999997</v>
      </c>
      <c r="I1104" s="42">
        <v>-500524.77500000002</v>
      </c>
      <c r="J1104" s="42">
        <v>-569915.67200000002</v>
      </c>
      <c r="K1104" s="42">
        <v>3216002.6948000002</v>
      </c>
      <c r="L1104" s="42">
        <v>-69390.896999999997</v>
      </c>
      <c r="M1104" s="42">
        <v>-569915.67200000002</v>
      </c>
    </row>
    <row r="1105" spans="1:13" x14ac:dyDescent="0.2">
      <c r="A1105">
        <v>2015</v>
      </c>
      <c r="B1105" t="s">
        <v>103</v>
      </c>
      <c r="C1105">
        <v>2015</v>
      </c>
      <c r="D1105">
        <v>2</v>
      </c>
      <c r="E1105">
        <v>2</v>
      </c>
      <c r="F1105" t="s">
        <v>11</v>
      </c>
      <c r="G1105" s="42">
        <v>39320.834000000003</v>
      </c>
      <c r="H1105" s="42">
        <v>0</v>
      </c>
      <c r="I1105" s="42">
        <v>0</v>
      </c>
      <c r="J1105" s="42">
        <v>0</v>
      </c>
      <c r="K1105" s="42">
        <v>43779.197353832998</v>
      </c>
      <c r="L1105" s="42">
        <v>0</v>
      </c>
      <c r="M1105" s="42">
        <v>0</v>
      </c>
    </row>
    <row r="1106" spans="1:13" x14ac:dyDescent="0.2">
      <c r="A1106">
        <v>2012</v>
      </c>
      <c r="B1106" t="s">
        <v>103</v>
      </c>
      <c r="C1106">
        <v>2015</v>
      </c>
      <c r="D1106">
        <v>2</v>
      </c>
      <c r="E1106">
        <v>14</v>
      </c>
      <c r="F1106" t="s">
        <v>12</v>
      </c>
      <c r="G1106" s="42">
        <v>40143.766000000003</v>
      </c>
      <c r="H1106" s="42">
        <v>-151238.408</v>
      </c>
      <c r="I1106" s="42">
        <v>298087.39199999999</v>
      </c>
      <c r="J1106" s="42">
        <v>146848.984</v>
      </c>
      <c r="K1106" s="42">
        <v>40143.766000000003</v>
      </c>
      <c r="L1106" s="42">
        <v>-151238.408</v>
      </c>
      <c r="M1106" s="42">
        <v>146848.984</v>
      </c>
    </row>
    <row r="1107" spans="1:13" x14ac:dyDescent="0.2">
      <c r="A1107">
        <v>2013</v>
      </c>
      <c r="B1107" t="s">
        <v>104</v>
      </c>
      <c r="C1107">
        <v>2015</v>
      </c>
      <c r="D1107">
        <v>2</v>
      </c>
      <c r="E1107">
        <v>10</v>
      </c>
      <c r="F1107" t="s">
        <v>11</v>
      </c>
      <c r="G1107" s="42">
        <v>16434.072</v>
      </c>
      <c r="H1107" s="42">
        <v>-9564.8340000000007</v>
      </c>
      <c r="I1107" s="42">
        <v>7109.0219999999999</v>
      </c>
      <c r="J1107" s="42">
        <v>-2455.8119999999999</v>
      </c>
      <c r="K1107" s="42">
        <v>18297.436962173801</v>
      </c>
      <c r="L1107" s="42">
        <v>-10649.335549257399</v>
      </c>
      <c r="M1107" s="42">
        <v>-2734.26240684293</v>
      </c>
    </row>
    <row r="1108" spans="1:13" x14ac:dyDescent="0.2">
      <c r="A1108">
        <v>2014</v>
      </c>
      <c r="B1108" t="s">
        <v>104</v>
      </c>
      <c r="C1108">
        <v>2015</v>
      </c>
      <c r="D1108">
        <v>2</v>
      </c>
      <c r="E1108">
        <v>6</v>
      </c>
      <c r="F1108" t="s">
        <v>13</v>
      </c>
      <c r="G1108" s="42">
        <v>27658.336200000002</v>
      </c>
      <c r="H1108" s="42">
        <v>-23894.501400000001</v>
      </c>
      <c r="I1108" s="42">
        <v>-115093.1059</v>
      </c>
      <c r="J1108" s="42">
        <v>-138987.6073</v>
      </c>
      <c r="K1108" s="42">
        <v>33867.632683859702</v>
      </c>
      <c r="L1108" s="42">
        <v>-29258.8169703126</v>
      </c>
      <c r="M1108" s="42">
        <v>-170190.32517382401</v>
      </c>
    </row>
    <row r="1109" spans="1:13" x14ac:dyDescent="0.2">
      <c r="A1109">
        <v>2015</v>
      </c>
      <c r="B1109" t="s">
        <v>104</v>
      </c>
      <c r="C1109">
        <v>2015</v>
      </c>
      <c r="D1109">
        <v>2</v>
      </c>
      <c r="E1109">
        <v>2</v>
      </c>
      <c r="F1109" t="s">
        <v>15</v>
      </c>
      <c r="G1109" s="42">
        <v>178738.84030000001</v>
      </c>
      <c r="H1109" s="42">
        <v>-162.23759999999999</v>
      </c>
      <c r="I1109" s="42">
        <v>1227.1420000000001</v>
      </c>
      <c r="J1109" s="42">
        <v>1064.9043999999999</v>
      </c>
      <c r="K1109" s="42">
        <v>136118.981223524</v>
      </c>
      <c r="L1109" s="42">
        <v>-123.552423139167</v>
      </c>
      <c r="M1109" s="42">
        <v>810.98043259738199</v>
      </c>
    </row>
    <row r="1110" spans="1:13" x14ac:dyDescent="0.2">
      <c r="A1110">
        <v>2015</v>
      </c>
      <c r="B1110" t="s">
        <v>104</v>
      </c>
      <c r="C1110">
        <v>2015</v>
      </c>
      <c r="D1110">
        <v>2</v>
      </c>
      <c r="E1110">
        <v>2</v>
      </c>
      <c r="F1110" t="s">
        <v>12</v>
      </c>
      <c r="G1110" s="42">
        <v>5621602.6391000003</v>
      </c>
      <c r="H1110" s="42">
        <v>-71966.154399999999</v>
      </c>
      <c r="I1110" s="42">
        <v>53639.675600000002</v>
      </c>
      <c r="J1110" s="42">
        <v>-18326.478800000001</v>
      </c>
      <c r="K1110" s="42">
        <v>5621602.6391000003</v>
      </c>
      <c r="L1110" s="42">
        <v>-71966.154399999999</v>
      </c>
      <c r="M1110" s="42">
        <v>-18326.478800000001</v>
      </c>
    </row>
    <row r="1111" spans="1:13" x14ac:dyDescent="0.2">
      <c r="A1111">
        <v>2012</v>
      </c>
      <c r="B1111" t="s">
        <v>104</v>
      </c>
      <c r="C1111">
        <v>2015</v>
      </c>
      <c r="D1111">
        <v>2</v>
      </c>
      <c r="E1111">
        <v>14</v>
      </c>
      <c r="F1111" t="s">
        <v>13</v>
      </c>
      <c r="G1111" s="42">
        <v>0</v>
      </c>
      <c r="H1111" s="42">
        <v>-618.37400000000002</v>
      </c>
      <c r="I1111" s="42">
        <v>809.24</v>
      </c>
      <c r="J1111" s="42">
        <v>190.86600000000001</v>
      </c>
      <c r="K1111" s="42">
        <v>0</v>
      </c>
      <c r="L1111" s="42">
        <v>-757.19896315560402</v>
      </c>
      <c r="M1111" s="42">
        <v>233.715417048028</v>
      </c>
    </row>
    <row r="1112" spans="1:13" x14ac:dyDescent="0.2">
      <c r="A1112">
        <v>2015</v>
      </c>
      <c r="B1112" t="s">
        <v>104</v>
      </c>
      <c r="C1112">
        <v>2015</v>
      </c>
      <c r="D1112">
        <v>2</v>
      </c>
      <c r="E1112">
        <v>2</v>
      </c>
      <c r="F1112" t="s">
        <v>13</v>
      </c>
      <c r="G1112" s="42">
        <v>177117.6863</v>
      </c>
      <c r="H1112" s="42">
        <v>0</v>
      </c>
      <c r="I1112" s="42">
        <v>0</v>
      </c>
      <c r="J1112" s="42">
        <v>0</v>
      </c>
      <c r="K1112" s="42">
        <v>216880.606918918</v>
      </c>
      <c r="L1112" s="42">
        <v>0</v>
      </c>
      <c r="M1112" s="42">
        <v>0</v>
      </c>
    </row>
    <row r="1113" spans="1:13" x14ac:dyDescent="0.2">
      <c r="A1113">
        <v>2011</v>
      </c>
      <c r="B1113" t="s">
        <v>104</v>
      </c>
      <c r="C1113">
        <v>2015</v>
      </c>
      <c r="D1113">
        <v>2</v>
      </c>
      <c r="E1113">
        <v>18</v>
      </c>
      <c r="F1113" t="s">
        <v>12</v>
      </c>
      <c r="G1113" s="42">
        <v>21682.558400000002</v>
      </c>
      <c r="H1113" s="42">
        <v>-27970.4912</v>
      </c>
      <c r="I1113" s="42">
        <v>1929.5632000000001</v>
      </c>
      <c r="J1113" s="42">
        <v>-26040.928</v>
      </c>
      <c r="K1113" s="42">
        <v>21682.558400000002</v>
      </c>
      <c r="L1113" s="42">
        <v>-27970.4912</v>
      </c>
      <c r="M1113" s="42">
        <v>-26040.928</v>
      </c>
    </row>
    <row r="1114" spans="1:13" x14ac:dyDescent="0.2">
      <c r="A1114">
        <v>2010</v>
      </c>
      <c r="B1114" t="s">
        <v>104</v>
      </c>
      <c r="C1114">
        <v>2015</v>
      </c>
      <c r="D1114">
        <v>2</v>
      </c>
      <c r="E1114">
        <v>22</v>
      </c>
      <c r="F1114" t="s">
        <v>13</v>
      </c>
      <c r="G1114" s="42">
        <v>0</v>
      </c>
      <c r="H1114" s="42">
        <v>0</v>
      </c>
      <c r="I1114" s="42">
        <v>904.58259999999996</v>
      </c>
      <c r="J1114" s="42">
        <v>904.58259999999996</v>
      </c>
      <c r="K1114" s="42">
        <v>0</v>
      </c>
      <c r="L1114" s="42">
        <v>0</v>
      </c>
      <c r="M1114" s="42">
        <v>1107.6613939276201</v>
      </c>
    </row>
    <row r="1115" spans="1:13" x14ac:dyDescent="0.2">
      <c r="A1115">
        <v>2014</v>
      </c>
      <c r="B1115" t="s">
        <v>104</v>
      </c>
      <c r="C1115">
        <v>2015</v>
      </c>
      <c r="D1115">
        <v>2</v>
      </c>
      <c r="E1115">
        <v>6</v>
      </c>
      <c r="F1115" t="s">
        <v>15</v>
      </c>
      <c r="G1115" s="42">
        <v>6222.1962000000003</v>
      </c>
      <c r="H1115" s="42">
        <v>-21022.775399999999</v>
      </c>
      <c r="I1115" s="42">
        <v>23660.696400000001</v>
      </c>
      <c r="J1115" s="42">
        <v>2637.9209999999998</v>
      </c>
      <c r="K1115" s="42">
        <v>4738.5280462563396</v>
      </c>
      <c r="L1115" s="42">
        <v>-16009.943698504299</v>
      </c>
      <c r="M1115" s="42">
        <v>2008.91489765439</v>
      </c>
    </row>
    <row r="1116" spans="1:13" x14ac:dyDescent="0.2">
      <c r="A1116">
        <v>2012</v>
      </c>
      <c r="B1116" t="s">
        <v>104</v>
      </c>
      <c r="C1116">
        <v>2015</v>
      </c>
      <c r="D1116">
        <v>2</v>
      </c>
      <c r="E1116">
        <v>14</v>
      </c>
      <c r="F1116" t="s">
        <v>15</v>
      </c>
      <c r="G1116" s="42">
        <v>0</v>
      </c>
      <c r="H1116" s="42">
        <v>-110.062</v>
      </c>
      <c r="I1116" s="42">
        <v>148.928</v>
      </c>
      <c r="J1116" s="42">
        <v>38.866</v>
      </c>
      <c r="K1116" s="42">
        <v>0</v>
      </c>
      <c r="L1116" s="42">
        <v>-83.817973118087394</v>
      </c>
      <c r="M1116" s="42">
        <v>29.598493060344001</v>
      </c>
    </row>
    <row r="1117" spans="1:13" x14ac:dyDescent="0.2">
      <c r="A1117">
        <v>2013</v>
      </c>
      <c r="B1117" t="s">
        <v>104</v>
      </c>
      <c r="C1117">
        <v>2015</v>
      </c>
      <c r="D1117">
        <v>2</v>
      </c>
      <c r="E1117">
        <v>10</v>
      </c>
      <c r="F1117" t="s">
        <v>12</v>
      </c>
      <c r="G1117" s="42">
        <v>1432.7550000000001</v>
      </c>
      <c r="H1117" s="42">
        <v>-7420.8869999999997</v>
      </c>
      <c r="I1117" s="42">
        <v>844.55700000000002</v>
      </c>
      <c r="J1117" s="42">
        <v>-6576.33</v>
      </c>
      <c r="K1117" s="42">
        <v>1432.7550000000001</v>
      </c>
      <c r="L1117" s="42">
        <v>-7420.8869999999997</v>
      </c>
      <c r="M1117" s="42">
        <v>-6576.33</v>
      </c>
    </row>
    <row r="1118" spans="1:13" x14ac:dyDescent="0.2">
      <c r="A1118">
        <v>2011</v>
      </c>
      <c r="B1118" t="s">
        <v>104</v>
      </c>
      <c r="C1118">
        <v>2015</v>
      </c>
      <c r="D1118">
        <v>2</v>
      </c>
      <c r="E1118">
        <v>18</v>
      </c>
      <c r="F1118" t="s">
        <v>11</v>
      </c>
      <c r="G1118" s="42">
        <v>968.37440000000004</v>
      </c>
      <c r="H1118" s="42">
        <v>-3284.8463999999999</v>
      </c>
      <c r="I1118" s="42">
        <v>24453.873599999999</v>
      </c>
      <c r="J1118" s="42">
        <v>21169.0272</v>
      </c>
      <c r="K1118" s="42">
        <v>1078.1728070670999</v>
      </c>
      <c r="L1118" s="42">
        <v>-3657.2962522266898</v>
      </c>
      <c r="M1118" s="42">
        <v>23569.261516107599</v>
      </c>
    </row>
    <row r="1119" spans="1:13" x14ac:dyDescent="0.2">
      <c r="A1119">
        <v>2012</v>
      </c>
      <c r="B1119" t="s">
        <v>104</v>
      </c>
      <c r="C1119">
        <v>2015</v>
      </c>
      <c r="D1119">
        <v>2</v>
      </c>
      <c r="E1119">
        <v>14</v>
      </c>
      <c r="F1119" t="s">
        <v>11</v>
      </c>
      <c r="G1119" s="42">
        <v>185.36799999999999</v>
      </c>
      <c r="H1119" s="42">
        <v>0</v>
      </c>
      <c r="I1119" s="42">
        <v>0</v>
      </c>
      <c r="J1119" s="42">
        <v>0</v>
      </c>
      <c r="K1119" s="42">
        <v>206.38581203759</v>
      </c>
      <c r="L1119" s="42">
        <v>0</v>
      </c>
      <c r="M1119" s="42">
        <v>0</v>
      </c>
    </row>
    <row r="1120" spans="1:13" x14ac:dyDescent="0.2">
      <c r="A1120">
        <v>2014</v>
      </c>
      <c r="B1120" t="s">
        <v>104</v>
      </c>
      <c r="C1120">
        <v>2015</v>
      </c>
      <c r="D1120">
        <v>2</v>
      </c>
      <c r="E1120">
        <v>6</v>
      </c>
      <c r="F1120" t="s">
        <v>12</v>
      </c>
      <c r="G1120" s="42">
        <v>-82224.512700000007</v>
      </c>
      <c r="H1120" s="42">
        <v>-148593.5814</v>
      </c>
      <c r="I1120" s="42">
        <v>118284.31230000001</v>
      </c>
      <c r="J1120" s="42">
        <v>-30309.269100000001</v>
      </c>
      <c r="K1120" s="42">
        <v>-82224.512700000007</v>
      </c>
      <c r="L1120" s="42">
        <v>-148593.5814</v>
      </c>
      <c r="M1120" s="42">
        <v>-30309.269100000001</v>
      </c>
    </row>
    <row r="1121" spans="1:13" x14ac:dyDescent="0.2">
      <c r="A1121">
        <v>2008</v>
      </c>
      <c r="B1121" t="s">
        <v>104</v>
      </c>
      <c r="C1121">
        <v>2015</v>
      </c>
      <c r="D1121">
        <v>2</v>
      </c>
      <c r="E1121">
        <v>30</v>
      </c>
      <c r="F1121" t="s">
        <v>12</v>
      </c>
      <c r="G1121" s="42">
        <v>0</v>
      </c>
      <c r="H1121" s="42">
        <v>-1.474</v>
      </c>
      <c r="I1121" s="42">
        <v>0</v>
      </c>
      <c r="J1121" s="42">
        <v>-1.474</v>
      </c>
      <c r="K1121" s="42">
        <v>0</v>
      </c>
      <c r="L1121" s="42">
        <v>-1.474</v>
      </c>
      <c r="M1121" s="42">
        <v>-1.474</v>
      </c>
    </row>
    <row r="1122" spans="1:13" x14ac:dyDescent="0.2">
      <c r="A1122">
        <v>2013</v>
      </c>
      <c r="B1122" t="s">
        <v>104</v>
      </c>
      <c r="C1122">
        <v>2015</v>
      </c>
      <c r="D1122">
        <v>2</v>
      </c>
      <c r="E1122">
        <v>10</v>
      </c>
      <c r="F1122" t="s">
        <v>13</v>
      </c>
      <c r="G1122" s="42">
        <v>14533.821</v>
      </c>
      <c r="H1122" s="42">
        <v>-101395.632</v>
      </c>
      <c r="I1122" s="42">
        <v>93950.816999999995</v>
      </c>
      <c r="J1122" s="42">
        <v>-7444.8149999999996</v>
      </c>
      <c r="K1122" s="42">
        <v>17796.663818157202</v>
      </c>
      <c r="L1122" s="42">
        <v>-124158.951409514</v>
      </c>
      <c r="M1122" s="42">
        <v>-9116.1759693733693</v>
      </c>
    </row>
    <row r="1123" spans="1:13" x14ac:dyDescent="0.2">
      <c r="A1123">
        <v>2009</v>
      </c>
      <c r="B1123" t="s">
        <v>104</v>
      </c>
      <c r="C1123">
        <v>2015</v>
      </c>
      <c r="D1123">
        <v>2</v>
      </c>
      <c r="E1123">
        <v>26</v>
      </c>
      <c r="F1123" t="s">
        <v>11</v>
      </c>
      <c r="G1123" s="42">
        <v>34.952500000000001</v>
      </c>
      <c r="H1123" s="42">
        <v>-360.22500000000002</v>
      </c>
      <c r="I1123" s="42">
        <v>9783.5149999999994</v>
      </c>
      <c r="J1123" s="42">
        <v>9423.2900000000009</v>
      </c>
      <c r="K1123" s="42">
        <v>38.915563070453899</v>
      </c>
      <c r="L1123" s="42">
        <v>-401.06884220168098</v>
      </c>
      <c r="M1123" s="42">
        <v>10491.7426886825</v>
      </c>
    </row>
    <row r="1124" spans="1:13" x14ac:dyDescent="0.2">
      <c r="A1124">
        <v>2014</v>
      </c>
      <c r="B1124" t="s">
        <v>104</v>
      </c>
      <c r="C1124">
        <v>2015</v>
      </c>
      <c r="D1124">
        <v>2</v>
      </c>
      <c r="E1124">
        <v>6</v>
      </c>
      <c r="F1124" t="s">
        <v>11</v>
      </c>
      <c r="G1124" s="42">
        <v>0</v>
      </c>
      <c r="H1124" s="42">
        <v>0</v>
      </c>
      <c r="I1124" s="42">
        <v>-31138.799999999999</v>
      </c>
      <c r="J1124" s="42">
        <v>-31138.799999999999</v>
      </c>
      <c r="K1124" s="42">
        <v>0</v>
      </c>
      <c r="L1124" s="42">
        <v>0</v>
      </c>
      <c r="M1124" s="42">
        <v>-34669.449548336997</v>
      </c>
    </row>
    <row r="1125" spans="1:13" x14ac:dyDescent="0.2">
      <c r="A1125">
        <v>2011</v>
      </c>
      <c r="B1125" t="s">
        <v>104</v>
      </c>
      <c r="C1125">
        <v>2015</v>
      </c>
      <c r="D1125">
        <v>2</v>
      </c>
      <c r="E1125">
        <v>18</v>
      </c>
      <c r="F1125" t="s">
        <v>15</v>
      </c>
      <c r="G1125" s="42">
        <v>27.6416</v>
      </c>
      <c r="H1125" s="42">
        <v>-88.471999999999994</v>
      </c>
      <c r="I1125" s="42">
        <v>88.471999999999994</v>
      </c>
      <c r="J1125" s="42">
        <v>0</v>
      </c>
      <c r="K1125" s="42">
        <v>21.050525028991999</v>
      </c>
      <c r="L1125" s="42">
        <v>-67.376058200863397</v>
      </c>
      <c r="M1125" s="42">
        <v>0</v>
      </c>
    </row>
    <row r="1126" spans="1:13" x14ac:dyDescent="0.2">
      <c r="A1126">
        <v>2010</v>
      </c>
      <c r="B1126" t="s">
        <v>104</v>
      </c>
      <c r="C1126">
        <v>2015</v>
      </c>
      <c r="D1126">
        <v>2</v>
      </c>
      <c r="E1126">
        <v>22</v>
      </c>
      <c r="F1126" t="s">
        <v>12</v>
      </c>
      <c r="G1126" s="42">
        <v>10584.2575</v>
      </c>
      <c r="H1126" s="42">
        <v>-66198.806100000002</v>
      </c>
      <c r="I1126" s="42">
        <v>76205.089900000006</v>
      </c>
      <c r="J1126" s="42">
        <v>10006.283799999999</v>
      </c>
      <c r="K1126" s="42">
        <v>10584.2575</v>
      </c>
      <c r="L1126" s="42">
        <v>-66198.806100000002</v>
      </c>
      <c r="M1126" s="42">
        <v>10006.283799999999</v>
      </c>
    </row>
    <row r="1127" spans="1:13" x14ac:dyDescent="0.2">
      <c r="A1127">
        <v>2012</v>
      </c>
      <c r="B1127" t="s">
        <v>104</v>
      </c>
      <c r="C1127">
        <v>2015</v>
      </c>
      <c r="D1127">
        <v>2</v>
      </c>
      <c r="E1127">
        <v>14</v>
      </c>
      <c r="F1127" t="s">
        <v>12</v>
      </c>
      <c r="G1127" s="42">
        <v>35548.544000000002</v>
      </c>
      <c r="H1127" s="42">
        <v>-188096.64000000001</v>
      </c>
      <c r="I1127" s="42">
        <v>214545.72</v>
      </c>
      <c r="J1127" s="42">
        <v>26449.08</v>
      </c>
      <c r="K1127" s="42">
        <v>35548.544000000002</v>
      </c>
      <c r="L1127" s="42">
        <v>-188096.64000000001</v>
      </c>
      <c r="M1127" s="42">
        <v>26449.08</v>
      </c>
    </row>
    <row r="1128" spans="1:13" x14ac:dyDescent="0.2">
      <c r="A1128">
        <v>2013</v>
      </c>
      <c r="B1128" t="s">
        <v>104</v>
      </c>
      <c r="C1128">
        <v>2015</v>
      </c>
      <c r="D1128">
        <v>2</v>
      </c>
      <c r="E1128">
        <v>10</v>
      </c>
      <c r="F1128" t="s">
        <v>15</v>
      </c>
      <c r="G1128" s="42">
        <v>1313.1659999999999</v>
      </c>
      <c r="H1128" s="42">
        <v>-29594.960999999999</v>
      </c>
      <c r="I1128" s="42">
        <v>29141.169000000002</v>
      </c>
      <c r="J1128" s="42">
        <v>-453.79199999999997</v>
      </c>
      <c r="K1128" s="42">
        <v>1000.04463382081</v>
      </c>
      <c r="L1128" s="42">
        <v>-22538.111660053801</v>
      </c>
      <c r="M1128" s="42">
        <v>-345.58635730045899</v>
      </c>
    </row>
    <row r="1129" spans="1:13" x14ac:dyDescent="0.2">
      <c r="A1129">
        <v>2011</v>
      </c>
      <c r="B1129" t="s">
        <v>104</v>
      </c>
      <c r="C1129">
        <v>2015</v>
      </c>
      <c r="D1129">
        <v>2</v>
      </c>
      <c r="E1129">
        <v>18</v>
      </c>
      <c r="F1129" t="s">
        <v>13</v>
      </c>
      <c r="G1129" s="42">
        <v>123.3536</v>
      </c>
      <c r="H1129" s="42">
        <v>0</v>
      </c>
      <c r="I1129" s="42">
        <v>0</v>
      </c>
      <c r="J1129" s="42">
        <v>0</v>
      </c>
      <c r="K1129" s="42">
        <v>151.04648323104001</v>
      </c>
      <c r="L1129" s="42">
        <v>0</v>
      </c>
      <c r="M1129" s="42">
        <v>0</v>
      </c>
    </row>
    <row r="1130" spans="1:13" x14ac:dyDescent="0.2">
      <c r="A1130">
        <v>2014</v>
      </c>
      <c r="B1130" t="s">
        <v>105</v>
      </c>
      <c r="C1130">
        <v>2015</v>
      </c>
      <c r="D1130">
        <v>3</v>
      </c>
      <c r="E1130">
        <v>7</v>
      </c>
      <c r="F1130" t="s">
        <v>12</v>
      </c>
      <c r="G1130" s="42">
        <v>-190120.92329999999</v>
      </c>
      <c r="H1130" s="42">
        <v>-51467.407200000001</v>
      </c>
      <c r="I1130" s="42">
        <v>-294772.52309999999</v>
      </c>
      <c r="J1130" s="42">
        <v>-346239.93030000001</v>
      </c>
      <c r="K1130" s="42">
        <v>-190120.92329999999</v>
      </c>
      <c r="L1130" s="42">
        <v>-51467.407200000001</v>
      </c>
      <c r="M1130" s="42">
        <v>-346239.93030000001</v>
      </c>
    </row>
    <row r="1131" spans="1:13" x14ac:dyDescent="0.2">
      <c r="A1131">
        <v>2008</v>
      </c>
      <c r="B1131" t="s">
        <v>105</v>
      </c>
      <c r="C1131">
        <v>2015</v>
      </c>
      <c r="D1131">
        <v>3</v>
      </c>
      <c r="E1131">
        <v>31</v>
      </c>
      <c r="F1131" t="s">
        <v>11</v>
      </c>
      <c r="G1131" s="42">
        <v>0</v>
      </c>
      <c r="H1131" s="42">
        <v>-21.861999999999998</v>
      </c>
      <c r="I1131" s="42">
        <v>356.59399999999999</v>
      </c>
      <c r="J1131" s="42">
        <v>334.73200000000003</v>
      </c>
      <c r="K1131" s="42">
        <v>0</v>
      </c>
      <c r="L1131" s="42">
        <v>-24.340806518739999</v>
      </c>
      <c r="M1131" s="42">
        <v>372.685337463677</v>
      </c>
    </row>
    <row r="1132" spans="1:13" x14ac:dyDescent="0.2">
      <c r="A1132">
        <v>2014</v>
      </c>
      <c r="B1132" t="s">
        <v>105</v>
      </c>
      <c r="C1132">
        <v>2015</v>
      </c>
      <c r="D1132">
        <v>3</v>
      </c>
      <c r="E1132">
        <v>7</v>
      </c>
      <c r="F1132" t="s">
        <v>15</v>
      </c>
      <c r="G1132" s="42">
        <v>22770.920699999999</v>
      </c>
      <c r="H1132" s="42">
        <v>-48796.611599999997</v>
      </c>
      <c r="I1132" s="42">
        <v>52913.655299999999</v>
      </c>
      <c r="J1132" s="42">
        <v>4117.0437000000002</v>
      </c>
      <c r="K1132" s="42">
        <v>17341.247834008998</v>
      </c>
      <c r="L1132" s="42">
        <v>-37161.173514406</v>
      </c>
      <c r="M1132" s="42">
        <v>3135.3442439042601</v>
      </c>
    </row>
    <row r="1133" spans="1:13" x14ac:dyDescent="0.2">
      <c r="A1133">
        <v>2013</v>
      </c>
      <c r="B1133" t="s">
        <v>105</v>
      </c>
      <c r="C1133">
        <v>2015</v>
      </c>
      <c r="D1133">
        <v>3</v>
      </c>
      <c r="E1133">
        <v>11</v>
      </c>
      <c r="F1133" t="s">
        <v>13</v>
      </c>
      <c r="G1133" s="42">
        <v>69471.732000000004</v>
      </c>
      <c r="H1133" s="42">
        <v>-49730.529000000002</v>
      </c>
      <c r="I1133" s="42">
        <v>40998.048000000003</v>
      </c>
      <c r="J1133" s="42">
        <v>-8732.4809999999998</v>
      </c>
      <c r="K1133" s="42">
        <v>85068.135851481493</v>
      </c>
      <c r="L1133" s="42">
        <v>-60895.032773013903</v>
      </c>
      <c r="M1133" s="42">
        <v>-10692.9229866973</v>
      </c>
    </row>
    <row r="1134" spans="1:13" x14ac:dyDescent="0.2">
      <c r="A1134">
        <v>2015</v>
      </c>
      <c r="B1134" t="s">
        <v>105</v>
      </c>
      <c r="C1134">
        <v>2015</v>
      </c>
      <c r="D1134">
        <v>3</v>
      </c>
      <c r="E1134">
        <v>3</v>
      </c>
      <c r="F1134" t="s">
        <v>13</v>
      </c>
      <c r="G1134" s="42">
        <v>1056902.6887999999</v>
      </c>
      <c r="H1134" s="42">
        <v>0</v>
      </c>
      <c r="I1134" s="42">
        <v>0</v>
      </c>
      <c r="J1134" s="42">
        <v>0</v>
      </c>
      <c r="K1134" s="42">
        <v>1294177.3427015501</v>
      </c>
      <c r="L1134" s="42">
        <v>0</v>
      </c>
      <c r="M1134" s="42">
        <v>0</v>
      </c>
    </row>
    <row r="1135" spans="1:13" x14ac:dyDescent="0.2">
      <c r="A1135">
        <v>2015</v>
      </c>
      <c r="B1135" t="s">
        <v>105</v>
      </c>
      <c r="C1135">
        <v>2015</v>
      </c>
      <c r="D1135">
        <v>3</v>
      </c>
      <c r="E1135">
        <v>3</v>
      </c>
      <c r="F1135" t="s">
        <v>11</v>
      </c>
      <c r="G1135" s="42">
        <v>58757.512799999997</v>
      </c>
      <c r="H1135" s="42">
        <v>0</v>
      </c>
      <c r="I1135" s="42">
        <v>-4228.1315999999997</v>
      </c>
      <c r="J1135" s="42">
        <v>-4228.1315999999997</v>
      </c>
      <c r="K1135" s="42">
        <v>65419.689442283103</v>
      </c>
      <c r="L1135" s="42">
        <v>0</v>
      </c>
      <c r="M1135" s="42">
        <v>-4707.5351391167696</v>
      </c>
    </row>
    <row r="1136" spans="1:13" x14ac:dyDescent="0.2">
      <c r="A1136">
        <v>2012</v>
      </c>
      <c r="B1136" t="s">
        <v>105</v>
      </c>
      <c r="C1136">
        <v>2015</v>
      </c>
      <c r="D1136">
        <v>3</v>
      </c>
      <c r="E1136">
        <v>15</v>
      </c>
      <c r="F1136" t="s">
        <v>15</v>
      </c>
      <c r="G1136" s="42">
        <v>0</v>
      </c>
      <c r="H1136" s="42">
        <v>-7.0019999999999998</v>
      </c>
      <c r="I1136" s="42">
        <v>34.654000000000003</v>
      </c>
      <c r="J1136" s="42">
        <v>27.652000000000001</v>
      </c>
      <c r="K1136" s="42">
        <v>0</v>
      </c>
      <c r="L1136" s="42">
        <v>-5.3323894511534196</v>
      </c>
      <c r="M1136" s="42">
        <v>21.058445173278201</v>
      </c>
    </row>
    <row r="1137" spans="1:13" x14ac:dyDescent="0.2">
      <c r="A1137">
        <v>2014</v>
      </c>
      <c r="B1137" t="s">
        <v>105</v>
      </c>
      <c r="C1137">
        <v>2015</v>
      </c>
      <c r="D1137">
        <v>3</v>
      </c>
      <c r="E1137">
        <v>7</v>
      </c>
      <c r="F1137" t="s">
        <v>13</v>
      </c>
      <c r="G1137" s="42">
        <v>17885.264800000001</v>
      </c>
      <c r="H1137" s="42">
        <v>-154972.9038</v>
      </c>
      <c r="I1137" s="42">
        <v>-188732.6164</v>
      </c>
      <c r="J1137" s="42">
        <v>-343705.52020000003</v>
      </c>
      <c r="K1137" s="42">
        <v>21900.5067521005</v>
      </c>
      <c r="L1137" s="42">
        <v>-189764.320742096</v>
      </c>
      <c r="M1137" s="42">
        <v>-420867.40957138798</v>
      </c>
    </row>
    <row r="1138" spans="1:13" x14ac:dyDescent="0.2">
      <c r="A1138">
        <v>2010</v>
      </c>
      <c r="B1138" t="s">
        <v>105</v>
      </c>
      <c r="C1138">
        <v>2015</v>
      </c>
      <c r="D1138">
        <v>3</v>
      </c>
      <c r="E1138">
        <v>23</v>
      </c>
      <c r="F1138" t="s">
        <v>11</v>
      </c>
      <c r="G1138" s="42">
        <v>762.20799999999997</v>
      </c>
      <c r="H1138" s="42">
        <v>1785.0216</v>
      </c>
      <c r="I1138" s="42">
        <v>2850.5275000000001</v>
      </c>
      <c r="J1138" s="42">
        <v>4635.5491000000002</v>
      </c>
      <c r="K1138" s="42">
        <v>848.630384001273</v>
      </c>
      <c r="L1138" s="42">
        <v>1987.4149390436301</v>
      </c>
      <c r="M1138" s="42">
        <v>5161.1473676342403</v>
      </c>
    </row>
    <row r="1139" spans="1:13" x14ac:dyDescent="0.2">
      <c r="A1139">
        <v>2012</v>
      </c>
      <c r="B1139" t="s">
        <v>105</v>
      </c>
      <c r="C1139">
        <v>2015</v>
      </c>
      <c r="D1139">
        <v>3</v>
      </c>
      <c r="E1139">
        <v>15</v>
      </c>
      <c r="F1139" t="s">
        <v>12</v>
      </c>
      <c r="G1139" s="42">
        <v>5739.2860000000001</v>
      </c>
      <c r="H1139" s="42">
        <v>-37452.879999999997</v>
      </c>
      <c r="I1139" s="42">
        <v>58088.832000000002</v>
      </c>
      <c r="J1139" s="42">
        <v>20635.952000000001</v>
      </c>
      <c r="K1139" s="42">
        <v>5739.2860000000001</v>
      </c>
      <c r="L1139" s="42">
        <v>-37452.879999999997</v>
      </c>
      <c r="M1139" s="42">
        <v>20635.952000000001</v>
      </c>
    </row>
    <row r="1140" spans="1:13" x14ac:dyDescent="0.2">
      <c r="A1140">
        <v>2015</v>
      </c>
      <c r="B1140" t="s">
        <v>105</v>
      </c>
      <c r="C1140">
        <v>2015</v>
      </c>
      <c r="D1140">
        <v>3</v>
      </c>
      <c r="E1140">
        <v>3</v>
      </c>
      <c r="F1140" t="s">
        <v>12</v>
      </c>
      <c r="G1140" s="42">
        <v>2180465.4114000001</v>
      </c>
      <c r="H1140" s="42">
        <v>-18400.2644</v>
      </c>
      <c r="I1140" s="42">
        <v>-39831.581400000003</v>
      </c>
      <c r="J1140" s="42">
        <v>-58231.845800000003</v>
      </c>
      <c r="K1140" s="42">
        <v>2180465.4114000001</v>
      </c>
      <c r="L1140" s="42">
        <v>-18400.2644</v>
      </c>
      <c r="M1140" s="42">
        <v>-58231.845800000003</v>
      </c>
    </row>
    <row r="1141" spans="1:13" x14ac:dyDescent="0.2">
      <c r="A1141">
        <v>2015</v>
      </c>
      <c r="B1141" t="s">
        <v>105</v>
      </c>
      <c r="C1141">
        <v>2015</v>
      </c>
      <c r="D1141">
        <v>3</v>
      </c>
      <c r="E1141">
        <v>3</v>
      </c>
      <c r="F1141" t="s">
        <v>15</v>
      </c>
      <c r="G1141" s="42">
        <v>196097.652</v>
      </c>
      <c r="H1141" s="42">
        <v>0</v>
      </c>
      <c r="I1141" s="42">
        <v>0</v>
      </c>
      <c r="J1141" s="42">
        <v>0</v>
      </c>
      <c r="K1141" s="42">
        <v>149338.624810162</v>
      </c>
      <c r="L1141" s="42">
        <v>0</v>
      </c>
      <c r="M1141" s="42">
        <v>0</v>
      </c>
    </row>
    <row r="1142" spans="1:13" x14ac:dyDescent="0.2">
      <c r="A1142">
        <v>2011</v>
      </c>
      <c r="B1142" t="s">
        <v>105</v>
      </c>
      <c r="C1142">
        <v>2015</v>
      </c>
      <c r="D1142">
        <v>3</v>
      </c>
      <c r="E1142">
        <v>19</v>
      </c>
      <c r="F1142" t="s">
        <v>13</v>
      </c>
      <c r="G1142" s="42">
        <v>39.620800000000003</v>
      </c>
      <c r="H1142" s="42">
        <v>-1552.8864000000001</v>
      </c>
      <c r="I1142" s="42">
        <v>3530.0448000000001</v>
      </c>
      <c r="J1142" s="42">
        <v>1977.1584</v>
      </c>
      <c r="K1142" s="42">
        <v>48.515669609969898</v>
      </c>
      <c r="L1142" s="42">
        <v>-1901.50939719076</v>
      </c>
      <c r="M1142" s="42">
        <v>2421.0304612975201</v>
      </c>
    </row>
    <row r="1143" spans="1:13" x14ac:dyDescent="0.2">
      <c r="A1143">
        <v>2012</v>
      </c>
      <c r="B1143" t="s">
        <v>105</v>
      </c>
      <c r="C1143">
        <v>2015</v>
      </c>
      <c r="D1143">
        <v>3</v>
      </c>
      <c r="E1143">
        <v>15</v>
      </c>
      <c r="F1143" t="s">
        <v>13</v>
      </c>
      <c r="G1143" s="42">
        <v>0</v>
      </c>
      <c r="H1143" s="42">
        <v>-5.0419999999999998</v>
      </c>
      <c r="I1143" s="42">
        <v>-1.28</v>
      </c>
      <c r="J1143" s="42">
        <v>-6.3220000000000001</v>
      </c>
      <c r="K1143" s="42">
        <v>0</v>
      </c>
      <c r="L1143" s="42">
        <v>-6.17392900126874</v>
      </c>
      <c r="M1143" s="42">
        <v>-7.7412890015908298</v>
      </c>
    </row>
    <row r="1144" spans="1:13" x14ac:dyDescent="0.2">
      <c r="A1144">
        <v>2013</v>
      </c>
      <c r="B1144" t="s">
        <v>105</v>
      </c>
      <c r="C1144">
        <v>2015</v>
      </c>
      <c r="D1144">
        <v>3</v>
      </c>
      <c r="E1144">
        <v>11</v>
      </c>
      <c r="F1144" t="s">
        <v>15</v>
      </c>
      <c r="G1144" s="42">
        <v>579.09</v>
      </c>
      <c r="H1144" s="42">
        <v>-13776.36</v>
      </c>
      <c r="I1144" s="42">
        <v>11546.82</v>
      </c>
      <c r="J1144" s="42">
        <v>-2229.54</v>
      </c>
      <c r="K1144" s="42">
        <v>441.00734179783399</v>
      </c>
      <c r="L1144" s="42">
        <v>-10491.419128719201</v>
      </c>
      <c r="M1144" s="42">
        <v>-1697.91139344824</v>
      </c>
    </row>
    <row r="1145" spans="1:13" x14ac:dyDescent="0.2">
      <c r="A1145">
        <v>2014</v>
      </c>
      <c r="B1145" t="s">
        <v>105</v>
      </c>
      <c r="C1145">
        <v>2015</v>
      </c>
      <c r="D1145">
        <v>3</v>
      </c>
      <c r="E1145">
        <v>7</v>
      </c>
      <c r="F1145" t="s">
        <v>11</v>
      </c>
      <c r="G1145" s="42">
        <v>17689.6368</v>
      </c>
      <c r="H1145" s="42">
        <v>-105100.5186</v>
      </c>
      <c r="I1145" s="42">
        <v>105100.5153</v>
      </c>
      <c r="J1145" s="42">
        <v>-3.3E-3</v>
      </c>
      <c r="K1145" s="42">
        <v>19695.363037946401</v>
      </c>
      <c r="L1145" s="42">
        <v>-117017.262293561</v>
      </c>
      <c r="M1145" s="42">
        <v>-3.6741680318299998E-3</v>
      </c>
    </row>
    <row r="1146" spans="1:13" x14ac:dyDescent="0.2">
      <c r="A1146">
        <v>2010</v>
      </c>
      <c r="B1146" t="s">
        <v>105</v>
      </c>
      <c r="C1146">
        <v>2015</v>
      </c>
      <c r="D1146">
        <v>3</v>
      </c>
      <c r="E1146">
        <v>23</v>
      </c>
      <c r="F1146" t="s">
        <v>12</v>
      </c>
      <c r="G1146" s="42">
        <v>0</v>
      </c>
      <c r="H1146" s="42">
        <v>-36.023600000000002</v>
      </c>
      <c r="I1146" s="42">
        <v>1674.7177999999999</v>
      </c>
      <c r="J1146" s="42">
        <v>1638.6941999999999</v>
      </c>
      <c r="K1146" s="42">
        <v>0</v>
      </c>
      <c r="L1146" s="42">
        <v>-36.023600000000002</v>
      </c>
      <c r="M1146" s="42">
        <v>1638.6941999999999</v>
      </c>
    </row>
    <row r="1147" spans="1:13" x14ac:dyDescent="0.2">
      <c r="A1147">
        <v>2013</v>
      </c>
      <c r="B1147" t="s">
        <v>105</v>
      </c>
      <c r="C1147">
        <v>2015</v>
      </c>
      <c r="D1147">
        <v>3</v>
      </c>
      <c r="E1147">
        <v>11</v>
      </c>
      <c r="F1147" t="s">
        <v>12</v>
      </c>
      <c r="G1147" s="42">
        <v>53663.235000000001</v>
      </c>
      <c r="H1147" s="42">
        <v>-3547.0770000000002</v>
      </c>
      <c r="I1147" s="42">
        <v>2665.971</v>
      </c>
      <c r="J1147" s="42">
        <v>-881.10599999999999</v>
      </c>
      <c r="K1147" s="42">
        <v>53663.235000000001</v>
      </c>
      <c r="L1147" s="42">
        <v>-3547.0770000000002</v>
      </c>
      <c r="M1147" s="42">
        <v>-881.10599999999999</v>
      </c>
    </row>
    <row r="1148" spans="1:13" x14ac:dyDescent="0.2">
      <c r="A1148">
        <v>2011</v>
      </c>
      <c r="B1148" t="s">
        <v>105</v>
      </c>
      <c r="C1148">
        <v>2015</v>
      </c>
      <c r="D1148">
        <v>3</v>
      </c>
      <c r="E1148">
        <v>19</v>
      </c>
      <c r="F1148" t="s">
        <v>11</v>
      </c>
      <c r="G1148" s="42">
        <v>309.98079999999999</v>
      </c>
      <c r="H1148" s="42">
        <v>-1481.1264000000001</v>
      </c>
      <c r="I1148" s="42">
        <v>26124.328000000001</v>
      </c>
      <c r="J1148" s="42">
        <v>24643.2016</v>
      </c>
      <c r="K1148" s="42">
        <v>345.12774116385799</v>
      </c>
      <c r="L1148" s="42">
        <v>-1649.0628090841601</v>
      </c>
      <c r="M1148" s="42">
        <v>27437.352582010099</v>
      </c>
    </row>
    <row r="1149" spans="1:13" x14ac:dyDescent="0.2">
      <c r="A1149">
        <v>2010</v>
      </c>
      <c r="B1149" t="s">
        <v>105</v>
      </c>
      <c r="C1149">
        <v>2015</v>
      </c>
      <c r="D1149">
        <v>3</v>
      </c>
      <c r="E1149">
        <v>23</v>
      </c>
      <c r="F1149" t="s">
        <v>13</v>
      </c>
      <c r="G1149" s="42">
        <v>621.29970000000003</v>
      </c>
      <c r="H1149" s="42">
        <v>-10999.8241</v>
      </c>
      <c r="I1149" s="42">
        <v>27868.6129</v>
      </c>
      <c r="J1149" s="42">
        <v>16868.788799999998</v>
      </c>
      <c r="K1149" s="42">
        <v>760.78148280634002</v>
      </c>
      <c r="L1149" s="42">
        <v>-13469.2846132179</v>
      </c>
      <c r="M1149" s="42">
        <v>20655.8318898447</v>
      </c>
    </row>
    <row r="1150" spans="1:13" x14ac:dyDescent="0.2">
      <c r="A1150">
        <v>2008</v>
      </c>
      <c r="B1150" t="s">
        <v>105</v>
      </c>
      <c r="C1150">
        <v>2015</v>
      </c>
      <c r="D1150">
        <v>3</v>
      </c>
      <c r="E1150">
        <v>31</v>
      </c>
      <c r="F1150" t="s">
        <v>12</v>
      </c>
      <c r="G1150" s="42">
        <v>-31.027999999999999</v>
      </c>
      <c r="H1150" s="42">
        <v>-921.44600000000003</v>
      </c>
      <c r="I1150" s="42">
        <v>384.63</v>
      </c>
      <c r="J1150" s="42">
        <v>-536.81600000000003</v>
      </c>
      <c r="K1150" s="42">
        <v>-31.027999999999999</v>
      </c>
      <c r="L1150" s="42">
        <v>-921.44600000000003</v>
      </c>
      <c r="M1150" s="42">
        <v>-536.81600000000003</v>
      </c>
    </row>
    <row r="1151" spans="1:13" x14ac:dyDescent="0.2">
      <c r="A1151">
        <v>2011</v>
      </c>
      <c r="B1151" t="s">
        <v>105</v>
      </c>
      <c r="C1151">
        <v>2015</v>
      </c>
      <c r="D1151">
        <v>3</v>
      </c>
      <c r="E1151">
        <v>19</v>
      </c>
      <c r="F1151" t="s">
        <v>12</v>
      </c>
      <c r="G1151" s="42">
        <v>-5975.8847999999998</v>
      </c>
      <c r="H1151" s="42">
        <v>37636.400000000001</v>
      </c>
      <c r="I1151" s="42">
        <v>37932.847999999998</v>
      </c>
      <c r="J1151" s="42">
        <v>75569.248000000007</v>
      </c>
      <c r="K1151" s="42">
        <v>-5975.8847999999998</v>
      </c>
      <c r="L1151" s="42">
        <v>37636.400000000001</v>
      </c>
      <c r="M1151" s="42">
        <v>75569.248000000007</v>
      </c>
    </row>
    <row r="1152" spans="1:13" x14ac:dyDescent="0.2">
      <c r="A1152">
        <v>2011</v>
      </c>
      <c r="B1152" t="s">
        <v>106</v>
      </c>
      <c r="C1152">
        <v>2015</v>
      </c>
      <c r="D1152">
        <v>3</v>
      </c>
      <c r="E1152">
        <v>19</v>
      </c>
      <c r="F1152" t="s">
        <v>13</v>
      </c>
      <c r="G1152" s="42">
        <v>0</v>
      </c>
      <c r="H1152" s="42">
        <v>0</v>
      </c>
      <c r="I1152" s="42">
        <v>-620.49440000000004</v>
      </c>
      <c r="J1152" s="42">
        <v>-620.49440000000004</v>
      </c>
      <c r="K1152" s="42">
        <v>0</v>
      </c>
      <c r="L1152" s="42">
        <v>0</v>
      </c>
      <c r="M1152" s="42">
        <v>-759.79539295613699</v>
      </c>
    </row>
    <row r="1153" spans="1:13" x14ac:dyDescent="0.2">
      <c r="A1153">
        <v>2010</v>
      </c>
      <c r="B1153" t="s">
        <v>106</v>
      </c>
      <c r="C1153">
        <v>2015</v>
      </c>
      <c r="D1153">
        <v>3</v>
      </c>
      <c r="E1153">
        <v>23</v>
      </c>
      <c r="F1153" t="s">
        <v>11</v>
      </c>
      <c r="G1153" s="42">
        <v>0</v>
      </c>
      <c r="H1153" s="42">
        <v>-40794.429199999999</v>
      </c>
      <c r="I1153" s="42">
        <v>60166.1633</v>
      </c>
      <c r="J1153" s="42">
        <v>19371.734100000001</v>
      </c>
      <c r="K1153" s="42">
        <v>0</v>
      </c>
      <c r="L1153" s="42">
        <v>-45419.875043437904</v>
      </c>
      <c r="M1153" s="42">
        <v>21568.183682214702</v>
      </c>
    </row>
    <row r="1154" spans="1:13" x14ac:dyDescent="0.2">
      <c r="A1154">
        <v>2015</v>
      </c>
      <c r="B1154" t="s">
        <v>106</v>
      </c>
      <c r="C1154">
        <v>2015</v>
      </c>
      <c r="D1154">
        <v>3</v>
      </c>
      <c r="E1154">
        <v>3</v>
      </c>
      <c r="F1154" t="s">
        <v>15</v>
      </c>
      <c r="G1154" s="42">
        <v>5530.4988999999996</v>
      </c>
      <c r="H1154" s="42">
        <v>-10978.525600000001</v>
      </c>
      <c r="I1154" s="42">
        <v>-14239.162</v>
      </c>
      <c r="J1154" s="42">
        <v>-25217.687600000001</v>
      </c>
      <c r="K1154" s="42">
        <v>4211.7643521816099</v>
      </c>
      <c r="L1154" s="42">
        <v>-8360.7218078631595</v>
      </c>
      <c r="M1154" s="42">
        <v>-19204.5888804231</v>
      </c>
    </row>
    <row r="1155" spans="1:13" x14ac:dyDescent="0.2">
      <c r="A1155">
        <v>2012</v>
      </c>
      <c r="B1155" t="s">
        <v>106</v>
      </c>
      <c r="C1155">
        <v>2015</v>
      </c>
      <c r="D1155">
        <v>3</v>
      </c>
      <c r="E1155">
        <v>15</v>
      </c>
      <c r="F1155" t="s">
        <v>12</v>
      </c>
      <c r="G1155" s="42">
        <v>42774.777999999998</v>
      </c>
      <c r="H1155" s="42">
        <v>-170593.29399999999</v>
      </c>
      <c r="I1155" s="42">
        <v>130370.514</v>
      </c>
      <c r="J1155" s="42">
        <v>-40222.78</v>
      </c>
      <c r="K1155" s="42">
        <v>42774.777999999998</v>
      </c>
      <c r="L1155" s="42">
        <v>-170593.29399999999</v>
      </c>
      <c r="M1155" s="42">
        <v>-40222.78</v>
      </c>
    </row>
    <row r="1156" spans="1:13" x14ac:dyDescent="0.2">
      <c r="A1156">
        <v>2013</v>
      </c>
      <c r="B1156" t="s">
        <v>106</v>
      </c>
      <c r="C1156">
        <v>2015</v>
      </c>
      <c r="D1156">
        <v>3</v>
      </c>
      <c r="E1156">
        <v>11</v>
      </c>
      <c r="F1156" t="s">
        <v>13</v>
      </c>
      <c r="G1156" s="42">
        <v>5850.9629999999997</v>
      </c>
      <c r="H1156" s="42">
        <v>-21898.179</v>
      </c>
      <c r="I1156" s="42">
        <v>14995.995000000001</v>
      </c>
      <c r="J1156" s="42">
        <v>-6902.1840000000002</v>
      </c>
      <c r="K1156" s="42">
        <v>7164.5041949723</v>
      </c>
      <c r="L1156" s="42">
        <v>-26814.320191010302</v>
      </c>
      <c r="M1156" s="42">
        <v>-8451.7243097368191</v>
      </c>
    </row>
    <row r="1157" spans="1:13" x14ac:dyDescent="0.2">
      <c r="A1157">
        <v>2013</v>
      </c>
      <c r="B1157" t="s">
        <v>106</v>
      </c>
      <c r="C1157">
        <v>2015</v>
      </c>
      <c r="D1157">
        <v>3</v>
      </c>
      <c r="E1157">
        <v>11</v>
      </c>
      <c r="F1157" t="s">
        <v>11</v>
      </c>
      <c r="G1157" s="42">
        <v>0</v>
      </c>
      <c r="H1157" s="42">
        <v>0</v>
      </c>
      <c r="I1157" s="42">
        <v>-4055.172</v>
      </c>
      <c r="J1157" s="42">
        <v>-4055.172</v>
      </c>
      <c r="K1157" s="42">
        <v>0</v>
      </c>
      <c r="L1157" s="42">
        <v>0</v>
      </c>
      <c r="M1157" s="42">
        <v>-4514.9646442325602</v>
      </c>
    </row>
    <row r="1158" spans="1:13" x14ac:dyDescent="0.2">
      <c r="A1158">
        <v>2014</v>
      </c>
      <c r="B1158" t="s">
        <v>106</v>
      </c>
      <c r="C1158">
        <v>2015</v>
      </c>
      <c r="D1158">
        <v>3</v>
      </c>
      <c r="E1158">
        <v>7</v>
      </c>
      <c r="F1158" t="s">
        <v>15</v>
      </c>
      <c r="G1158" s="42">
        <v>41939.991699999999</v>
      </c>
      <c r="H1158" s="42">
        <v>-24139.8102</v>
      </c>
      <c r="I1158" s="42">
        <v>19525.743600000002</v>
      </c>
      <c r="J1158" s="42">
        <v>-4614.0666000000001</v>
      </c>
      <c r="K1158" s="42">
        <v>31939.498617900899</v>
      </c>
      <c r="L1158" s="42">
        <v>-18383.728829381002</v>
      </c>
      <c r="M1158" s="42">
        <v>-3513.8531940530302</v>
      </c>
    </row>
    <row r="1159" spans="1:13" x14ac:dyDescent="0.2">
      <c r="A1159">
        <v>2014</v>
      </c>
      <c r="B1159" t="s">
        <v>106</v>
      </c>
      <c r="C1159">
        <v>2015</v>
      </c>
      <c r="D1159">
        <v>3</v>
      </c>
      <c r="E1159">
        <v>7</v>
      </c>
      <c r="F1159" t="s">
        <v>12</v>
      </c>
      <c r="G1159" s="42">
        <v>43751.080399999999</v>
      </c>
      <c r="H1159" s="42">
        <v>-1031559.6654000001</v>
      </c>
      <c r="I1159" s="42">
        <v>874445.16390000004</v>
      </c>
      <c r="J1159" s="42">
        <v>-157114.50150000001</v>
      </c>
      <c r="K1159" s="42">
        <v>43751.080399999999</v>
      </c>
      <c r="L1159" s="42">
        <v>-1031559.6654000001</v>
      </c>
      <c r="M1159" s="42">
        <v>-157114.50150000001</v>
      </c>
    </row>
    <row r="1160" spans="1:13" x14ac:dyDescent="0.2">
      <c r="A1160">
        <v>2010</v>
      </c>
      <c r="B1160" t="s">
        <v>106</v>
      </c>
      <c r="C1160">
        <v>2015</v>
      </c>
      <c r="D1160">
        <v>3</v>
      </c>
      <c r="E1160">
        <v>23</v>
      </c>
      <c r="F1160" t="s">
        <v>13</v>
      </c>
      <c r="G1160" s="42">
        <v>0</v>
      </c>
      <c r="H1160" s="42">
        <v>0</v>
      </c>
      <c r="I1160" s="42">
        <v>-4497.2785000000003</v>
      </c>
      <c r="J1160" s="42">
        <v>-4497.2785000000003</v>
      </c>
      <c r="K1160" s="42">
        <v>0</v>
      </c>
      <c r="L1160" s="42">
        <v>0</v>
      </c>
      <c r="M1160" s="42">
        <v>-5506.9175243816699</v>
      </c>
    </row>
    <row r="1161" spans="1:13" x14ac:dyDescent="0.2">
      <c r="A1161">
        <v>2011</v>
      </c>
      <c r="B1161" t="s">
        <v>106</v>
      </c>
      <c r="C1161">
        <v>2015</v>
      </c>
      <c r="D1161">
        <v>3</v>
      </c>
      <c r="E1161">
        <v>19</v>
      </c>
      <c r="F1161" t="s">
        <v>12</v>
      </c>
      <c r="G1161" s="42">
        <v>9.32</v>
      </c>
      <c r="H1161" s="42">
        <v>-556.44479999999999</v>
      </c>
      <c r="I1161" s="42">
        <v>1987.2927999999999</v>
      </c>
      <c r="J1161" s="42">
        <v>1430.848</v>
      </c>
      <c r="K1161" s="42">
        <v>9.32</v>
      </c>
      <c r="L1161" s="42">
        <v>-556.44479999999999</v>
      </c>
      <c r="M1161" s="42">
        <v>1430.848</v>
      </c>
    </row>
    <row r="1162" spans="1:13" x14ac:dyDescent="0.2">
      <c r="A1162">
        <v>2013</v>
      </c>
      <c r="B1162" t="s">
        <v>106</v>
      </c>
      <c r="C1162">
        <v>2015</v>
      </c>
      <c r="D1162">
        <v>3</v>
      </c>
      <c r="E1162">
        <v>11</v>
      </c>
      <c r="F1162" t="s">
        <v>12</v>
      </c>
      <c r="G1162" s="42">
        <v>6333.357</v>
      </c>
      <c r="H1162" s="42">
        <v>-1244.673</v>
      </c>
      <c r="I1162" s="42">
        <v>2031.4349999999999</v>
      </c>
      <c r="J1162" s="42">
        <v>786.76199999999994</v>
      </c>
      <c r="K1162" s="42">
        <v>6333.357</v>
      </c>
      <c r="L1162" s="42">
        <v>-1244.673</v>
      </c>
      <c r="M1162" s="42">
        <v>786.76199999999994</v>
      </c>
    </row>
    <row r="1163" spans="1:13" x14ac:dyDescent="0.2">
      <c r="A1163">
        <v>2015</v>
      </c>
      <c r="B1163" t="s">
        <v>106</v>
      </c>
      <c r="C1163">
        <v>2015</v>
      </c>
      <c r="D1163">
        <v>3</v>
      </c>
      <c r="E1163">
        <v>3</v>
      </c>
      <c r="F1163" t="s">
        <v>13</v>
      </c>
      <c r="G1163" s="42">
        <v>2160.6455999999998</v>
      </c>
      <c r="H1163" s="42">
        <v>0</v>
      </c>
      <c r="I1163" s="42">
        <v>0</v>
      </c>
      <c r="J1163" s="42">
        <v>0</v>
      </c>
      <c r="K1163" s="42">
        <v>2645.7105377436901</v>
      </c>
      <c r="L1163" s="42">
        <v>0</v>
      </c>
      <c r="M1163" s="42">
        <v>0</v>
      </c>
    </row>
    <row r="1164" spans="1:13" x14ac:dyDescent="0.2">
      <c r="A1164">
        <v>2013</v>
      </c>
      <c r="B1164" t="s">
        <v>106</v>
      </c>
      <c r="C1164">
        <v>2015</v>
      </c>
      <c r="D1164">
        <v>3</v>
      </c>
      <c r="E1164">
        <v>11</v>
      </c>
      <c r="F1164" t="s">
        <v>15</v>
      </c>
      <c r="G1164" s="42">
        <v>170.11799999999999</v>
      </c>
      <c r="H1164" s="42">
        <v>-4007.913</v>
      </c>
      <c r="I1164" s="42">
        <v>930.255</v>
      </c>
      <c r="J1164" s="42">
        <v>-3077.6579999999999</v>
      </c>
      <c r="K1164" s="42">
        <v>129.55376016157001</v>
      </c>
      <c r="L1164" s="42">
        <v>-3052.2355044759602</v>
      </c>
      <c r="M1164" s="42">
        <v>-2343.7976368834502</v>
      </c>
    </row>
    <row r="1165" spans="1:13" x14ac:dyDescent="0.2">
      <c r="A1165">
        <v>2011</v>
      </c>
      <c r="B1165" t="s">
        <v>106</v>
      </c>
      <c r="C1165">
        <v>2015</v>
      </c>
      <c r="D1165">
        <v>3</v>
      </c>
      <c r="E1165">
        <v>19</v>
      </c>
      <c r="F1165" t="s">
        <v>11</v>
      </c>
      <c r="G1165" s="42">
        <v>588.90560000000005</v>
      </c>
      <c r="H1165" s="42">
        <v>-62368.332799999996</v>
      </c>
      <c r="I1165" s="42">
        <v>62368.328000000001</v>
      </c>
      <c r="J1165" s="42">
        <v>-4.7999999999999996E-3</v>
      </c>
      <c r="K1165" s="42">
        <v>655.67822099545003</v>
      </c>
      <c r="L1165" s="42">
        <v>-69439.919567340199</v>
      </c>
      <c r="M1165" s="42">
        <v>-5.3442444099300003E-3</v>
      </c>
    </row>
    <row r="1166" spans="1:13" x14ac:dyDescent="0.2">
      <c r="A1166">
        <v>2008</v>
      </c>
      <c r="B1166" t="s">
        <v>106</v>
      </c>
      <c r="C1166">
        <v>2015</v>
      </c>
      <c r="D1166">
        <v>3</v>
      </c>
      <c r="E1166">
        <v>31</v>
      </c>
      <c r="F1166" t="s">
        <v>12</v>
      </c>
      <c r="G1166" s="42">
        <v>312.26799999999997</v>
      </c>
      <c r="H1166" s="42">
        <v>-581.34</v>
      </c>
      <c r="I1166" s="42">
        <v>770.16</v>
      </c>
      <c r="J1166" s="42">
        <v>188.82</v>
      </c>
      <c r="K1166" s="42">
        <v>312.26799999999997</v>
      </c>
      <c r="L1166" s="42">
        <v>-581.34</v>
      </c>
      <c r="M1166" s="42">
        <v>188.82</v>
      </c>
    </row>
    <row r="1167" spans="1:13" x14ac:dyDescent="0.2">
      <c r="A1167">
        <v>2015</v>
      </c>
      <c r="B1167" t="s">
        <v>106</v>
      </c>
      <c r="C1167">
        <v>2015</v>
      </c>
      <c r="D1167">
        <v>3</v>
      </c>
      <c r="E1167">
        <v>3</v>
      </c>
      <c r="F1167" t="s">
        <v>12</v>
      </c>
      <c r="G1167" s="42">
        <v>1492916.1916</v>
      </c>
      <c r="H1167" s="42">
        <v>-12482.479499999999</v>
      </c>
      <c r="I1167" s="42">
        <v>-36819.240599999997</v>
      </c>
      <c r="J1167" s="42">
        <v>-49301.720099999999</v>
      </c>
      <c r="K1167" s="42">
        <v>1492916.1916</v>
      </c>
      <c r="L1167" s="42">
        <v>-12482.479499999999</v>
      </c>
      <c r="M1167" s="42">
        <v>-49301.720099999999</v>
      </c>
    </row>
    <row r="1168" spans="1:13" x14ac:dyDescent="0.2">
      <c r="A1168">
        <v>2014</v>
      </c>
      <c r="B1168" t="s">
        <v>106</v>
      </c>
      <c r="C1168">
        <v>2015</v>
      </c>
      <c r="D1168">
        <v>3</v>
      </c>
      <c r="E1168">
        <v>7</v>
      </c>
      <c r="F1168" t="s">
        <v>13</v>
      </c>
      <c r="G1168" s="42">
        <v>-66799.062000000005</v>
      </c>
      <c r="H1168" s="42">
        <v>-175106.5668</v>
      </c>
      <c r="I1168" s="42">
        <v>245903.00539999999</v>
      </c>
      <c r="J1168" s="42">
        <v>70796.438599999994</v>
      </c>
      <c r="K1168" s="42">
        <v>-81795.451435808907</v>
      </c>
      <c r="L1168" s="42">
        <v>-214417.99109066199</v>
      </c>
      <c r="M1168" s="42">
        <v>86690.239083514796</v>
      </c>
    </row>
    <row r="1169" spans="1:13" x14ac:dyDescent="0.2">
      <c r="A1169">
        <v>2014</v>
      </c>
      <c r="B1169" t="s">
        <v>106</v>
      </c>
      <c r="C1169">
        <v>2015</v>
      </c>
      <c r="D1169">
        <v>3</v>
      </c>
      <c r="E1169">
        <v>7</v>
      </c>
      <c r="F1169" t="s">
        <v>11</v>
      </c>
      <c r="G1169" s="42">
        <v>11043.529200000001</v>
      </c>
      <c r="H1169" s="42">
        <v>0</v>
      </c>
      <c r="I1169" s="42">
        <v>0</v>
      </c>
      <c r="J1169" s="42">
        <v>0</v>
      </c>
      <c r="K1169" s="42">
        <v>12295.691498548</v>
      </c>
      <c r="L1169" s="42">
        <v>0</v>
      </c>
      <c r="M1169" s="42">
        <v>0</v>
      </c>
    </row>
    <row r="1170" spans="1:13" x14ac:dyDescent="0.2">
      <c r="A1170">
        <v>2012</v>
      </c>
      <c r="B1170" t="s">
        <v>106</v>
      </c>
      <c r="C1170">
        <v>2015</v>
      </c>
      <c r="D1170">
        <v>3</v>
      </c>
      <c r="E1170">
        <v>15</v>
      </c>
      <c r="F1170" t="s">
        <v>13</v>
      </c>
      <c r="G1170" s="42">
        <v>0</v>
      </c>
      <c r="H1170" s="42">
        <v>-320.72000000000003</v>
      </c>
      <c r="I1170" s="42">
        <v>270.57799999999997</v>
      </c>
      <c r="J1170" s="42">
        <v>-50.142000000000003</v>
      </c>
      <c r="K1170" s="42">
        <v>0</v>
      </c>
      <c r="L1170" s="42">
        <v>-392.72164008070399</v>
      </c>
      <c r="M1170" s="42">
        <v>-61.3988790126174</v>
      </c>
    </row>
    <row r="1171" spans="1:13" x14ac:dyDescent="0.2">
      <c r="A1171">
        <v>2010</v>
      </c>
      <c r="B1171" t="s">
        <v>106</v>
      </c>
      <c r="C1171">
        <v>2015</v>
      </c>
      <c r="D1171">
        <v>3</v>
      </c>
      <c r="E1171">
        <v>23</v>
      </c>
      <c r="F1171" t="s">
        <v>12</v>
      </c>
      <c r="G1171" s="42">
        <v>41.78</v>
      </c>
      <c r="H1171" s="42">
        <v>-421.19159999999999</v>
      </c>
      <c r="I1171" s="42">
        <v>583.18520000000001</v>
      </c>
      <c r="J1171" s="42">
        <v>161.99359999999999</v>
      </c>
      <c r="K1171" s="42">
        <v>41.78</v>
      </c>
      <c r="L1171" s="42">
        <v>-421.19159999999999</v>
      </c>
      <c r="M1171" s="42">
        <v>161.99359999999999</v>
      </c>
    </row>
    <row r="1172" spans="1:13" x14ac:dyDescent="0.2">
      <c r="A1172">
        <v>2012</v>
      </c>
      <c r="B1172" t="s">
        <v>107</v>
      </c>
      <c r="C1172">
        <v>2015</v>
      </c>
      <c r="D1172">
        <v>3</v>
      </c>
      <c r="E1172">
        <v>15</v>
      </c>
      <c r="F1172" t="s">
        <v>13</v>
      </c>
      <c r="G1172" s="42">
        <v>0</v>
      </c>
      <c r="H1172" s="42">
        <v>-547.85599999999999</v>
      </c>
      <c r="I1172" s="42">
        <v>1496.75</v>
      </c>
      <c r="J1172" s="42">
        <v>948.89400000000001</v>
      </c>
      <c r="K1172" s="42">
        <v>0</v>
      </c>
      <c r="L1172" s="42">
        <v>-670.84967213785899</v>
      </c>
      <c r="M1172" s="42">
        <v>1161.9207032387701</v>
      </c>
    </row>
    <row r="1173" spans="1:13" x14ac:dyDescent="0.2">
      <c r="A1173">
        <v>2013</v>
      </c>
      <c r="B1173" t="s">
        <v>107</v>
      </c>
      <c r="C1173">
        <v>2015</v>
      </c>
      <c r="D1173">
        <v>3</v>
      </c>
      <c r="E1173">
        <v>11</v>
      </c>
      <c r="F1173" t="s">
        <v>15</v>
      </c>
      <c r="G1173" s="42">
        <v>64.688999999999993</v>
      </c>
      <c r="H1173" s="42">
        <v>-1754.316</v>
      </c>
      <c r="I1173" s="42">
        <v>2332.7460000000001</v>
      </c>
      <c r="J1173" s="42">
        <v>578.42999999999995</v>
      </c>
      <c r="K1173" s="42">
        <v>49.264059012519802</v>
      </c>
      <c r="L1173" s="42">
        <v>-1336.0034464995199</v>
      </c>
      <c r="M1173" s="42">
        <v>440.50471725659401</v>
      </c>
    </row>
    <row r="1174" spans="1:13" x14ac:dyDescent="0.2">
      <c r="A1174">
        <v>2010</v>
      </c>
      <c r="B1174" t="s">
        <v>107</v>
      </c>
      <c r="C1174">
        <v>2015</v>
      </c>
      <c r="D1174">
        <v>3</v>
      </c>
      <c r="E1174">
        <v>23</v>
      </c>
      <c r="F1174" t="s">
        <v>12</v>
      </c>
      <c r="G1174" s="42">
        <v>50.901699999999998</v>
      </c>
      <c r="H1174" s="42">
        <v>-18149.559600000001</v>
      </c>
      <c r="I1174" s="42">
        <v>17657.5563</v>
      </c>
      <c r="J1174" s="42">
        <v>-492.00330000000002</v>
      </c>
      <c r="K1174" s="42">
        <v>50.901699999999998</v>
      </c>
      <c r="L1174" s="42">
        <v>-18149.559600000001</v>
      </c>
      <c r="M1174" s="42">
        <v>-492.00330000000002</v>
      </c>
    </row>
    <row r="1175" spans="1:13" x14ac:dyDescent="0.2">
      <c r="A1175">
        <v>2014</v>
      </c>
      <c r="B1175" t="s">
        <v>107</v>
      </c>
      <c r="C1175">
        <v>2015</v>
      </c>
      <c r="D1175">
        <v>3</v>
      </c>
      <c r="E1175">
        <v>7</v>
      </c>
      <c r="F1175" t="s">
        <v>11</v>
      </c>
      <c r="G1175" s="42">
        <v>7173.9789000000001</v>
      </c>
      <c r="H1175" s="42">
        <v>-48751.035300000003</v>
      </c>
      <c r="I1175" s="42">
        <v>51911.448600000003</v>
      </c>
      <c r="J1175" s="42">
        <v>3160.4133000000002</v>
      </c>
      <c r="K1175" s="42">
        <v>7987.3951319377802</v>
      </c>
      <c r="L1175" s="42">
        <v>-54278.634975096902</v>
      </c>
      <c r="M1175" s="42">
        <v>3518.7543982505199</v>
      </c>
    </row>
    <row r="1176" spans="1:13" x14ac:dyDescent="0.2">
      <c r="A1176">
        <v>2010</v>
      </c>
      <c r="B1176" t="s">
        <v>107</v>
      </c>
      <c r="C1176">
        <v>2015</v>
      </c>
      <c r="D1176">
        <v>3</v>
      </c>
      <c r="E1176">
        <v>23</v>
      </c>
      <c r="F1176" t="s">
        <v>13</v>
      </c>
      <c r="G1176" s="42">
        <v>0</v>
      </c>
      <c r="H1176" s="42">
        <v>-1632.3841</v>
      </c>
      <c r="I1176" s="42">
        <v>497.07100000000003</v>
      </c>
      <c r="J1176" s="42">
        <v>-1135.3131000000001</v>
      </c>
      <c r="K1176" s="42">
        <v>0</v>
      </c>
      <c r="L1176" s="42">
        <v>-1998.85433086076</v>
      </c>
      <c r="M1176" s="42">
        <v>-1390.1908912356801</v>
      </c>
    </row>
    <row r="1177" spans="1:13" x14ac:dyDescent="0.2">
      <c r="A1177">
        <v>2008</v>
      </c>
      <c r="B1177" t="s">
        <v>107</v>
      </c>
      <c r="C1177">
        <v>2015</v>
      </c>
      <c r="D1177">
        <v>3</v>
      </c>
      <c r="E1177">
        <v>31</v>
      </c>
      <c r="F1177" t="s">
        <v>12</v>
      </c>
      <c r="G1177" s="42">
        <v>-33.584000000000003</v>
      </c>
      <c r="H1177" s="42">
        <v>144.09800000000001</v>
      </c>
      <c r="I1177" s="42">
        <v>-1727.3420000000001</v>
      </c>
      <c r="J1177" s="42">
        <v>-1583.2439999999999</v>
      </c>
      <c r="K1177" s="42">
        <v>-33.584000000000003</v>
      </c>
      <c r="L1177" s="42">
        <v>144.09800000000001</v>
      </c>
      <c r="M1177" s="42">
        <v>-1583.2439999999999</v>
      </c>
    </row>
    <row r="1178" spans="1:13" x14ac:dyDescent="0.2">
      <c r="A1178">
        <v>2011</v>
      </c>
      <c r="B1178" t="s">
        <v>107</v>
      </c>
      <c r="C1178">
        <v>2015</v>
      </c>
      <c r="D1178">
        <v>3</v>
      </c>
      <c r="E1178">
        <v>19</v>
      </c>
      <c r="F1178" t="s">
        <v>12</v>
      </c>
      <c r="G1178" s="42">
        <v>213.45439999999999</v>
      </c>
      <c r="H1178" s="42">
        <v>-3327.5727999999999</v>
      </c>
      <c r="I1178" s="42">
        <v>4841.8383999999996</v>
      </c>
      <c r="J1178" s="42">
        <v>1514.2655999999999</v>
      </c>
      <c r="K1178" s="42">
        <v>213.45439999999999</v>
      </c>
      <c r="L1178" s="42">
        <v>-3327.5727999999999</v>
      </c>
      <c r="M1178" s="42">
        <v>1514.2655999999999</v>
      </c>
    </row>
    <row r="1179" spans="1:13" x14ac:dyDescent="0.2">
      <c r="A1179">
        <v>2011</v>
      </c>
      <c r="B1179" t="s">
        <v>107</v>
      </c>
      <c r="C1179">
        <v>2015</v>
      </c>
      <c r="D1179">
        <v>3</v>
      </c>
      <c r="E1179">
        <v>19</v>
      </c>
      <c r="F1179" t="s">
        <v>11</v>
      </c>
      <c r="G1179" s="42">
        <v>66.723200000000006</v>
      </c>
      <c r="H1179" s="42">
        <v>-216.21600000000001</v>
      </c>
      <c r="I1179" s="42">
        <v>1596.0768</v>
      </c>
      <c r="J1179" s="42">
        <v>1379.8607999999999</v>
      </c>
      <c r="K1179" s="42">
        <v>74.288560127673506</v>
      </c>
      <c r="L1179" s="42">
        <v>-240.73148944542601</v>
      </c>
      <c r="M1179" s="42">
        <v>1536.31528476781</v>
      </c>
    </row>
    <row r="1180" spans="1:13" x14ac:dyDescent="0.2">
      <c r="A1180">
        <v>2013</v>
      </c>
      <c r="B1180" t="s">
        <v>107</v>
      </c>
      <c r="C1180">
        <v>2015</v>
      </c>
      <c r="D1180">
        <v>3</v>
      </c>
      <c r="E1180">
        <v>11</v>
      </c>
      <c r="F1180" t="s">
        <v>12</v>
      </c>
      <c r="G1180" s="42">
        <v>-3102.0569999999998</v>
      </c>
      <c r="H1180" s="42">
        <v>-7294.6350000000002</v>
      </c>
      <c r="I1180" s="42">
        <v>7444.3410000000003</v>
      </c>
      <c r="J1180" s="42">
        <v>149.70599999999999</v>
      </c>
      <c r="K1180" s="42">
        <v>-3102.0569999999998</v>
      </c>
      <c r="L1180" s="42">
        <v>-7294.6350000000002</v>
      </c>
      <c r="M1180" s="42">
        <v>149.70599999999999</v>
      </c>
    </row>
    <row r="1181" spans="1:13" x14ac:dyDescent="0.2">
      <c r="A1181">
        <v>2014</v>
      </c>
      <c r="B1181" t="s">
        <v>107</v>
      </c>
      <c r="C1181">
        <v>2015</v>
      </c>
      <c r="D1181">
        <v>3</v>
      </c>
      <c r="E1181">
        <v>7</v>
      </c>
      <c r="F1181" t="s">
        <v>15</v>
      </c>
      <c r="G1181" s="42">
        <v>-4215.4497000000001</v>
      </c>
      <c r="H1181" s="42">
        <v>-2289.8337000000001</v>
      </c>
      <c r="I1181" s="42">
        <v>-3714.7671</v>
      </c>
      <c r="J1181" s="42">
        <v>-6004.6008000000002</v>
      </c>
      <c r="K1181" s="42">
        <v>-3210.2855630031199</v>
      </c>
      <c r="L1181" s="42">
        <v>-1743.8282014818001</v>
      </c>
      <c r="M1181" s="42">
        <v>-4572.8177612549798</v>
      </c>
    </row>
    <row r="1182" spans="1:13" x14ac:dyDescent="0.2">
      <c r="A1182">
        <v>2014</v>
      </c>
      <c r="B1182" t="s">
        <v>107</v>
      </c>
      <c r="C1182">
        <v>2015</v>
      </c>
      <c r="D1182">
        <v>3</v>
      </c>
      <c r="E1182">
        <v>7</v>
      </c>
      <c r="F1182" t="s">
        <v>12</v>
      </c>
      <c r="G1182" s="42">
        <v>-1027.2384</v>
      </c>
      <c r="H1182" s="42">
        <v>-19787.0838</v>
      </c>
      <c r="I1182" s="42">
        <v>-34359.233699999997</v>
      </c>
      <c r="J1182" s="42">
        <v>-54146.317499999997</v>
      </c>
      <c r="K1182" s="42">
        <v>-1027.2384</v>
      </c>
      <c r="L1182" s="42">
        <v>-19787.0838</v>
      </c>
      <c r="M1182" s="42">
        <v>-54146.317499999997</v>
      </c>
    </row>
    <row r="1183" spans="1:13" x14ac:dyDescent="0.2">
      <c r="A1183">
        <v>2012</v>
      </c>
      <c r="B1183" t="s">
        <v>107</v>
      </c>
      <c r="C1183">
        <v>2015</v>
      </c>
      <c r="D1183">
        <v>3</v>
      </c>
      <c r="E1183">
        <v>15</v>
      </c>
      <c r="F1183" t="s">
        <v>15</v>
      </c>
      <c r="G1183" s="42">
        <v>0</v>
      </c>
      <c r="H1183" s="42">
        <v>-254.82599999999999</v>
      </c>
      <c r="I1183" s="42">
        <v>229.18600000000001</v>
      </c>
      <c r="J1183" s="42">
        <v>-25.64</v>
      </c>
      <c r="K1183" s="42">
        <v>0</v>
      </c>
      <c r="L1183" s="42">
        <v>-194.063335372696</v>
      </c>
      <c r="M1183" s="42">
        <v>-19.526201874832001</v>
      </c>
    </row>
    <row r="1184" spans="1:13" x14ac:dyDescent="0.2">
      <c r="A1184">
        <v>2013</v>
      </c>
      <c r="B1184" t="s">
        <v>107</v>
      </c>
      <c r="C1184">
        <v>2015</v>
      </c>
      <c r="D1184">
        <v>3</v>
      </c>
      <c r="E1184">
        <v>11</v>
      </c>
      <c r="F1184" t="s">
        <v>11</v>
      </c>
      <c r="G1184" s="42">
        <v>3019.5839999999998</v>
      </c>
      <c r="H1184" s="42">
        <v>-5596.4219999999996</v>
      </c>
      <c r="I1184" s="42">
        <v>8733.24</v>
      </c>
      <c r="J1184" s="42">
        <v>3136.8180000000002</v>
      </c>
      <c r="K1184" s="42">
        <v>3361.9572734005701</v>
      </c>
      <c r="L1184" s="42">
        <v>-6230.9681227344399</v>
      </c>
      <c r="M1184" s="42">
        <v>3492.4837628076598</v>
      </c>
    </row>
    <row r="1185" spans="1:13" x14ac:dyDescent="0.2">
      <c r="A1185">
        <v>2015</v>
      </c>
      <c r="B1185" t="s">
        <v>107</v>
      </c>
      <c r="C1185">
        <v>2015</v>
      </c>
      <c r="D1185">
        <v>3</v>
      </c>
      <c r="E1185">
        <v>3</v>
      </c>
      <c r="F1185" t="s">
        <v>11</v>
      </c>
      <c r="G1185" s="42">
        <v>13913.029200000001</v>
      </c>
      <c r="H1185" s="42">
        <v>0</v>
      </c>
      <c r="I1185" s="42">
        <v>0</v>
      </c>
      <c r="J1185" s="42">
        <v>0</v>
      </c>
      <c r="K1185" s="42">
        <v>15490.547609861</v>
      </c>
      <c r="L1185" s="42">
        <v>0</v>
      </c>
      <c r="M1185" s="42">
        <v>0</v>
      </c>
    </row>
    <row r="1186" spans="1:13" x14ac:dyDescent="0.2">
      <c r="A1186">
        <v>2013</v>
      </c>
      <c r="B1186" t="s">
        <v>107</v>
      </c>
      <c r="C1186">
        <v>2015</v>
      </c>
      <c r="D1186">
        <v>3</v>
      </c>
      <c r="E1186">
        <v>11</v>
      </c>
      <c r="F1186" t="s">
        <v>13</v>
      </c>
      <c r="G1186" s="42">
        <v>3686.9009999999998</v>
      </c>
      <c r="H1186" s="42">
        <v>-25659.972000000002</v>
      </c>
      <c r="I1186" s="42">
        <v>26581.413</v>
      </c>
      <c r="J1186" s="42">
        <v>921.44100000000003</v>
      </c>
      <c r="K1186" s="42">
        <v>4514.6102754277499</v>
      </c>
      <c r="L1186" s="42">
        <v>-31420.635720456899</v>
      </c>
      <c r="M1186" s="42">
        <v>1128.3045047318601</v>
      </c>
    </row>
    <row r="1187" spans="1:13" x14ac:dyDescent="0.2">
      <c r="A1187">
        <v>2011</v>
      </c>
      <c r="B1187" t="s">
        <v>107</v>
      </c>
      <c r="C1187">
        <v>2015</v>
      </c>
      <c r="D1187">
        <v>3</v>
      </c>
      <c r="E1187">
        <v>19</v>
      </c>
      <c r="F1187" t="s">
        <v>13</v>
      </c>
      <c r="G1187" s="42">
        <v>213.584</v>
      </c>
      <c r="H1187" s="42">
        <v>-1403.4896000000001</v>
      </c>
      <c r="I1187" s="42">
        <v>688.5136</v>
      </c>
      <c r="J1187" s="42">
        <v>-714.976</v>
      </c>
      <c r="K1187" s="42">
        <v>261.53360805374501</v>
      </c>
      <c r="L1187" s="42">
        <v>-1718.5730155531601</v>
      </c>
      <c r="M1187" s="42">
        <v>-875.48811217991204</v>
      </c>
    </row>
    <row r="1188" spans="1:13" x14ac:dyDescent="0.2">
      <c r="A1188">
        <v>2015</v>
      </c>
      <c r="B1188" t="s">
        <v>107</v>
      </c>
      <c r="C1188">
        <v>2015</v>
      </c>
      <c r="D1188">
        <v>3</v>
      </c>
      <c r="E1188">
        <v>3</v>
      </c>
      <c r="F1188" t="s">
        <v>15</v>
      </c>
      <c r="G1188" s="42">
        <v>122384.41069999999</v>
      </c>
      <c r="H1188" s="42">
        <v>-3689.7224000000001</v>
      </c>
      <c r="I1188" s="42">
        <v>-61696.362000000001</v>
      </c>
      <c r="J1188" s="42">
        <v>-65386.0844</v>
      </c>
      <c r="K1188" s="42">
        <v>93202.133762112004</v>
      </c>
      <c r="L1188" s="42">
        <v>-2809.9167100035002</v>
      </c>
      <c r="M1188" s="42">
        <v>-49794.925265179598</v>
      </c>
    </row>
    <row r="1189" spans="1:13" x14ac:dyDescent="0.2">
      <c r="A1189">
        <v>2012</v>
      </c>
      <c r="B1189" t="s">
        <v>107</v>
      </c>
      <c r="C1189">
        <v>2015</v>
      </c>
      <c r="D1189">
        <v>3</v>
      </c>
      <c r="E1189">
        <v>15</v>
      </c>
      <c r="F1189" t="s">
        <v>12</v>
      </c>
      <c r="G1189" s="42">
        <v>38918.366000000002</v>
      </c>
      <c r="H1189" s="42">
        <v>-187527.296</v>
      </c>
      <c r="I1189" s="42">
        <v>150737.86600000001</v>
      </c>
      <c r="J1189" s="42">
        <v>-36789.43</v>
      </c>
      <c r="K1189" s="42">
        <v>38918.366000000002</v>
      </c>
      <c r="L1189" s="42">
        <v>-187527.296</v>
      </c>
      <c r="M1189" s="42">
        <v>-36789.43</v>
      </c>
    </row>
    <row r="1190" spans="1:13" x14ac:dyDescent="0.2">
      <c r="A1190">
        <v>2015</v>
      </c>
      <c r="B1190" t="s">
        <v>107</v>
      </c>
      <c r="C1190">
        <v>2015</v>
      </c>
      <c r="D1190">
        <v>3</v>
      </c>
      <c r="E1190">
        <v>3</v>
      </c>
      <c r="F1190" t="s">
        <v>12</v>
      </c>
      <c r="G1190" s="42">
        <v>1130881.2974</v>
      </c>
      <c r="H1190" s="42">
        <v>-43603.449699999997</v>
      </c>
      <c r="I1190" s="42">
        <v>8033.4285</v>
      </c>
      <c r="J1190" s="42">
        <v>-35570.021200000003</v>
      </c>
      <c r="K1190" s="42">
        <v>1130881.2974</v>
      </c>
      <c r="L1190" s="42">
        <v>-43603.449699999997</v>
      </c>
      <c r="M1190" s="42">
        <v>-35570.021200000003</v>
      </c>
    </row>
    <row r="1191" spans="1:13" x14ac:dyDescent="0.2">
      <c r="A1191">
        <v>2014</v>
      </c>
      <c r="B1191" t="s">
        <v>107</v>
      </c>
      <c r="C1191">
        <v>2015</v>
      </c>
      <c r="D1191">
        <v>3</v>
      </c>
      <c r="E1191">
        <v>7</v>
      </c>
      <c r="F1191" t="s">
        <v>13</v>
      </c>
      <c r="G1191" s="42">
        <v>10596.6399</v>
      </c>
      <c r="H1191" s="42">
        <v>-70007.912899999996</v>
      </c>
      <c r="I1191" s="42">
        <v>45102.591699999997</v>
      </c>
      <c r="J1191" s="42">
        <v>-24905.321199999998</v>
      </c>
      <c r="K1191" s="42">
        <v>12975.585560216399</v>
      </c>
      <c r="L1191" s="42">
        <v>-85724.689363666403</v>
      </c>
      <c r="M1191" s="42">
        <v>-30496.565815667</v>
      </c>
    </row>
    <row r="1192" spans="1:13" x14ac:dyDescent="0.2">
      <c r="A1192">
        <v>2010</v>
      </c>
      <c r="B1192" t="s">
        <v>107</v>
      </c>
      <c r="C1192">
        <v>2015</v>
      </c>
      <c r="D1192">
        <v>3</v>
      </c>
      <c r="E1192">
        <v>23</v>
      </c>
      <c r="F1192" t="s">
        <v>11</v>
      </c>
      <c r="G1192" s="42">
        <v>0</v>
      </c>
      <c r="H1192" s="42">
        <v>-7797.0637999999999</v>
      </c>
      <c r="I1192" s="42">
        <v>10984.509400000001</v>
      </c>
      <c r="J1192" s="42">
        <v>3187.4456</v>
      </c>
      <c r="K1192" s="42">
        <v>0</v>
      </c>
      <c r="L1192" s="42">
        <v>-8681.1280472999897</v>
      </c>
      <c r="M1192" s="42">
        <v>3548.8517353677298</v>
      </c>
    </row>
    <row r="1193" spans="1:13" x14ac:dyDescent="0.2">
      <c r="A1193">
        <v>2008</v>
      </c>
      <c r="B1193" t="s">
        <v>108</v>
      </c>
      <c r="C1193">
        <v>2015</v>
      </c>
      <c r="D1193">
        <v>3</v>
      </c>
      <c r="E1193">
        <v>31</v>
      </c>
      <c r="F1193" t="s">
        <v>12</v>
      </c>
      <c r="G1193" s="42">
        <v>0.124</v>
      </c>
      <c r="H1193" s="42">
        <v>-128.00399999999999</v>
      </c>
      <c r="I1193" s="42">
        <v>2796.2559999999999</v>
      </c>
      <c r="J1193" s="42">
        <v>2668.252</v>
      </c>
      <c r="K1193" s="42">
        <v>0.124</v>
      </c>
      <c r="L1193" s="42">
        <v>-128.00399999999999</v>
      </c>
      <c r="M1193" s="42">
        <v>2668.252</v>
      </c>
    </row>
    <row r="1194" spans="1:13" x14ac:dyDescent="0.2">
      <c r="A1194">
        <v>2015</v>
      </c>
      <c r="B1194" t="s">
        <v>108</v>
      </c>
      <c r="C1194">
        <v>2015</v>
      </c>
      <c r="D1194">
        <v>3</v>
      </c>
      <c r="E1194">
        <v>3</v>
      </c>
      <c r="F1194" t="s">
        <v>13</v>
      </c>
      <c r="G1194" s="42">
        <v>161901.11869999999</v>
      </c>
      <c r="H1194" s="42">
        <v>0</v>
      </c>
      <c r="I1194" s="42">
        <v>0</v>
      </c>
      <c r="J1194" s="42">
        <v>0</v>
      </c>
      <c r="K1194" s="42">
        <v>198247.91988888901</v>
      </c>
      <c r="L1194" s="42">
        <v>0</v>
      </c>
      <c r="M1194" s="42">
        <v>0</v>
      </c>
    </row>
    <row r="1195" spans="1:13" x14ac:dyDescent="0.2">
      <c r="A1195">
        <v>2011</v>
      </c>
      <c r="B1195" t="s">
        <v>108</v>
      </c>
      <c r="C1195">
        <v>2015</v>
      </c>
      <c r="D1195">
        <v>3</v>
      </c>
      <c r="E1195">
        <v>19</v>
      </c>
      <c r="F1195" t="s">
        <v>11</v>
      </c>
      <c r="G1195" s="42">
        <v>30569.8688</v>
      </c>
      <c r="H1195" s="42">
        <v>-170418.68960000001</v>
      </c>
      <c r="I1195" s="42">
        <v>158622.43359999999</v>
      </c>
      <c r="J1195" s="42">
        <v>-11796.255999999999</v>
      </c>
      <c r="K1195" s="42">
        <v>34036.010509746098</v>
      </c>
      <c r="L1195" s="42">
        <v>-189741.485258934</v>
      </c>
      <c r="M1195" s="42">
        <v>-13133.7656637785</v>
      </c>
    </row>
    <row r="1196" spans="1:13" x14ac:dyDescent="0.2">
      <c r="A1196">
        <v>2013</v>
      </c>
      <c r="B1196" t="s">
        <v>108</v>
      </c>
      <c r="C1196">
        <v>2015</v>
      </c>
      <c r="D1196">
        <v>3</v>
      </c>
      <c r="E1196">
        <v>11</v>
      </c>
      <c r="F1196" t="s">
        <v>15</v>
      </c>
      <c r="G1196" s="42">
        <v>841.69200000000001</v>
      </c>
      <c r="H1196" s="42">
        <v>-9733.4339999999993</v>
      </c>
      <c r="I1196" s="42">
        <v>15674.538</v>
      </c>
      <c r="J1196" s="42">
        <v>5941.1040000000003</v>
      </c>
      <c r="K1196" s="42">
        <v>640.99250812913795</v>
      </c>
      <c r="L1196" s="42">
        <v>-7412.5193923304896</v>
      </c>
      <c r="M1196" s="42">
        <v>4524.4616249364999</v>
      </c>
    </row>
    <row r="1197" spans="1:13" x14ac:dyDescent="0.2">
      <c r="A1197">
        <v>2013</v>
      </c>
      <c r="B1197" t="s">
        <v>108</v>
      </c>
      <c r="C1197">
        <v>2015</v>
      </c>
      <c r="D1197">
        <v>3</v>
      </c>
      <c r="E1197">
        <v>11</v>
      </c>
      <c r="F1197" t="s">
        <v>12</v>
      </c>
      <c r="G1197" s="42">
        <v>-797.18100000000004</v>
      </c>
      <c r="H1197" s="42">
        <v>-2409.9720000000002</v>
      </c>
      <c r="I1197" s="42">
        <v>-1909.9349999999999</v>
      </c>
      <c r="J1197" s="42">
        <v>-4319.9070000000002</v>
      </c>
      <c r="K1197" s="42">
        <v>-797.18100000000004</v>
      </c>
      <c r="L1197" s="42">
        <v>-2409.9720000000002</v>
      </c>
      <c r="M1197" s="42">
        <v>-4319.9070000000002</v>
      </c>
    </row>
    <row r="1198" spans="1:13" x14ac:dyDescent="0.2">
      <c r="A1198">
        <v>2011</v>
      </c>
      <c r="B1198" t="s">
        <v>108</v>
      </c>
      <c r="C1198">
        <v>2015</v>
      </c>
      <c r="D1198">
        <v>3</v>
      </c>
      <c r="E1198">
        <v>19</v>
      </c>
      <c r="F1198" t="s">
        <v>12</v>
      </c>
      <c r="G1198" s="42">
        <v>31652.7552</v>
      </c>
      <c r="H1198" s="42">
        <v>-156676.592</v>
      </c>
      <c r="I1198" s="42">
        <v>276732.55359999998</v>
      </c>
      <c r="J1198" s="42">
        <v>120055.9616</v>
      </c>
      <c r="K1198" s="42">
        <v>31652.7552</v>
      </c>
      <c r="L1198" s="42">
        <v>-156676.592</v>
      </c>
      <c r="M1198" s="42">
        <v>120055.9616</v>
      </c>
    </row>
    <row r="1199" spans="1:13" x14ac:dyDescent="0.2">
      <c r="A1199">
        <v>2010</v>
      </c>
      <c r="B1199" t="s">
        <v>108</v>
      </c>
      <c r="C1199">
        <v>2015</v>
      </c>
      <c r="D1199">
        <v>3</v>
      </c>
      <c r="E1199">
        <v>23</v>
      </c>
      <c r="F1199" t="s">
        <v>13</v>
      </c>
      <c r="G1199" s="42">
        <v>0</v>
      </c>
      <c r="H1199" s="42">
        <v>0</v>
      </c>
      <c r="I1199" s="42">
        <v>163.8201</v>
      </c>
      <c r="J1199" s="42">
        <v>163.8201</v>
      </c>
      <c r="K1199" s="42">
        <v>0</v>
      </c>
      <c r="L1199" s="42">
        <v>0</v>
      </c>
      <c r="M1199" s="42">
        <v>200.59771249122201</v>
      </c>
    </row>
    <row r="1200" spans="1:13" x14ac:dyDescent="0.2">
      <c r="A1200">
        <v>2014</v>
      </c>
      <c r="B1200" t="s">
        <v>108</v>
      </c>
      <c r="C1200">
        <v>2015</v>
      </c>
      <c r="D1200">
        <v>3</v>
      </c>
      <c r="E1200">
        <v>7</v>
      </c>
      <c r="F1200" t="s">
        <v>11</v>
      </c>
      <c r="G1200" s="42">
        <v>8802.9629999999997</v>
      </c>
      <c r="H1200" s="42">
        <v>0</v>
      </c>
      <c r="I1200" s="42">
        <v>0</v>
      </c>
      <c r="J1200" s="42">
        <v>0</v>
      </c>
      <c r="K1200" s="42">
        <v>9801.0803757491394</v>
      </c>
      <c r="L1200" s="42">
        <v>0</v>
      </c>
      <c r="M1200" s="42">
        <v>0</v>
      </c>
    </row>
    <row r="1201" spans="1:13" x14ac:dyDescent="0.2">
      <c r="A1201">
        <v>2014</v>
      </c>
      <c r="B1201" t="s">
        <v>108</v>
      </c>
      <c r="C1201">
        <v>2015</v>
      </c>
      <c r="D1201">
        <v>3</v>
      </c>
      <c r="E1201">
        <v>7</v>
      </c>
      <c r="F1201" t="s">
        <v>13</v>
      </c>
      <c r="G1201" s="42">
        <v>8873.2710000000006</v>
      </c>
      <c r="H1201" s="42">
        <v>-10820.687599999999</v>
      </c>
      <c r="I1201" s="42">
        <v>43167.804300000003</v>
      </c>
      <c r="J1201" s="42">
        <v>32347.116699999999</v>
      </c>
      <c r="K1201" s="42">
        <v>10865.3203417328</v>
      </c>
      <c r="L1201" s="42">
        <v>-13249.9319689228</v>
      </c>
      <c r="M1201" s="42">
        <v>39609.044407289599</v>
      </c>
    </row>
    <row r="1202" spans="1:13" x14ac:dyDescent="0.2">
      <c r="A1202">
        <v>2015</v>
      </c>
      <c r="B1202" t="s">
        <v>108</v>
      </c>
      <c r="C1202">
        <v>2015</v>
      </c>
      <c r="D1202">
        <v>3</v>
      </c>
      <c r="E1202">
        <v>3</v>
      </c>
      <c r="F1202" t="s">
        <v>12</v>
      </c>
      <c r="G1202" s="42">
        <v>230975.02290000001</v>
      </c>
      <c r="H1202" s="42">
        <v>-21899.5101</v>
      </c>
      <c r="I1202" s="42">
        <v>-472725.02120000002</v>
      </c>
      <c r="J1202" s="42">
        <v>-494624.53129999997</v>
      </c>
      <c r="K1202" s="42">
        <v>230975.02290000001</v>
      </c>
      <c r="L1202" s="42">
        <v>-21899.5101</v>
      </c>
      <c r="M1202" s="42">
        <v>-494624.53129999997</v>
      </c>
    </row>
    <row r="1203" spans="1:13" x14ac:dyDescent="0.2">
      <c r="A1203">
        <v>2011</v>
      </c>
      <c r="B1203" t="s">
        <v>108</v>
      </c>
      <c r="C1203">
        <v>2015</v>
      </c>
      <c r="D1203">
        <v>3</v>
      </c>
      <c r="E1203">
        <v>19</v>
      </c>
      <c r="F1203" t="s">
        <v>15</v>
      </c>
      <c r="G1203" s="42">
        <v>28.4512</v>
      </c>
      <c r="H1203" s="42">
        <v>-91.0672</v>
      </c>
      <c r="I1203" s="42">
        <v>104.8736</v>
      </c>
      <c r="J1203" s="42">
        <v>13.8064</v>
      </c>
      <c r="K1203" s="42">
        <v>21.667077799579602</v>
      </c>
      <c r="L1203" s="42">
        <v>-69.352438821205197</v>
      </c>
      <c r="M1203" s="42">
        <v>10.5142961608689</v>
      </c>
    </row>
    <row r="1204" spans="1:13" x14ac:dyDescent="0.2">
      <c r="A1204">
        <v>2010</v>
      </c>
      <c r="B1204" t="s">
        <v>108</v>
      </c>
      <c r="C1204">
        <v>2015</v>
      </c>
      <c r="D1204">
        <v>3</v>
      </c>
      <c r="E1204">
        <v>23</v>
      </c>
      <c r="F1204" t="s">
        <v>12</v>
      </c>
      <c r="G1204" s="42">
        <v>-82.610200000000006</v>
      </c>
      <c r="H1204" s="42">
        <v>-10462.1464</v>
      </c>
      <c r="I1204" s="42">
        <v>10187.781199999999</v>
      </c>
      <c r="J1204" s="42">
        <v>-274.36520000000002</v>
      </c>
      <c r="K1204" s="42">
        <v>-82.610200000000006</v>
      </c>
      <c r="L1204" s="42">
        <v>-10462.1464</v>
      </c>
      <c r="M1204" s="42">
        <v>-274.36520000000002</v>
      </c>
    </row>
    <row r="1205" spans="1:13" x14ac:dyDescent="0.2">
      <c r="A1205">
        <v>2015</v>
      </c>
      <c r="B1205" t="s">
        <v>108</v>
      </c>
      <c r="C1205">
        <v>2015</v>
      </c>
      <c r="D1205">
        <v>3</v>
      </c>
      <c r="E1205">
        <v>3</v>
      </c>
      <c r="F1205" t="s">
        <v>15</v>
      </c>
      <c r="G1205" s="42">
        <v>48738.83</v>
      </c>
      <c r="H1205" s="42">
        <v>-4268.2331999999997</v>
      </c>
      <c r="I1205" s="42">
        <v>-556.37400000000002</v>
      </c>
      <c r="J1205" s="42">
        <v>-4824.6072000000004</v>
      </c>
      <c r="K1205" s="42">
        <v>37117.169801993703</v>
      </c>
      <c r="L1205" s="42">
        <v>-3250.4829606887802</v>
      </c>
      <c r="M1205" s="42">
        <v>-3674.1908796399398</v>
      </c>
    </row>
    <row r="1206" spans="1:13" x14ac:dyDescent="0.2">
      <c r="A1206">
        <v>2012</v>
      </c>
      <c r="B1206" t="s">
        <v>108</v>
      </c>
      <c r="C1206">
        <v>2015</v>
      </c>
      <c r="D1206">
        <v>3</v>
      </c>
      <c r="E1206">
        <v>15</v>
      </c>
      <c r="F1206" t="s">
        <v>12</v>
      </c>
      <c r="G1206" s="42">
        <v>33905.192000000003</v>
      </c>
      <c r="H1206" s="42">
        <v>-161470.01</v>
      </c>
      <c r="I1206" s="42">
        <v>126759.78599999999</v>
      </c>
      <c r="J1206" s="42">
        <v>-34710.224000000002</v>
      </c>
      <c r="K1206" s="42">
        <v>33905.192000000003</v>
      </c>
      <c r="L1206" s="42">
        <v>-161470.01</v>
      </c>
      <c r="M1206" s="42">
        <v>-34710.224000000002</v>
      </c>
    </row>
    <row r="1207" spans="1:13" x14ac:dyDescent="0.2">
      <c r="A1207">
        <v>2010</v>
      </c>
      <c r="B1207" t="s">
        <v>108</v>
      </c>
      <c r="C1207">
        <v>2015</v>
      </c>
      <c r="D1207">
        <v>3</v>
      </c>
      <c r="E1207">
        <v>23</v>
      </c>
      <c r="F1207" t="s">
        <v>11</v>
      </c>
      <c r="G1207" s="42">
        <v>0</v>
      </c>
      <c r="H1207" s="42">
        <v>-3982.0173</v>
      </c>
      <c r="I1207" s="42">
        <v>-20023.640100000001</v>
      </c>
      <c r="J1207" s="42">
        <v>-24005.6574</v>
      </c>
      <c r="K1207" s="42">
        <v>0</v>
      </c>
      <c r="L1207" s="42">
        <v>-4433.5153532877002</v>
      </c>
      <c r="M1207" s="42">
        <v>-26727.520909732</v>
      </c>
    </row>
    <row r="1208" spans="1:13" x14ac:dyDescent="0.2">
      <c r="A1208">
        <v>2011</v>
      </c>
      <c r="B1208" t="s">
        <v>108</v>
      </c>
      <c r="C1208">
        <v>2015</v>
      </c>
      <c r="D1208">
        <v>3</v>
      </c>
      <c r="E1208">
        <v>19</v>
      </c>
      <c r="F1208" t="s">
        <v>13</v>
      </c>
      <c r="G1208" s="42">
        <v>0</v>
      </c>
      <c r="H1208" s="42">
        <v>-224.9136</v>
      </c>
      <c r="I1208" s="42">
        <v>-267.68</v>
      </c>
      <c r="J1208" s="42">
        <v>-492.59359999999998</v>
      </c>
      <c r="K1208" s="42">
        <v>0</v>
      </c>
      <c r="L1208" s="42">
        <v>-275.40670325659602</v>
      </c>
      <c r="M1208" s="42">
        <v>-603.18086332395296</v>
      </c>
    </row>
    <row r="1209" spans="1:13" x14ac:dyDescent="0.2">
      <c r="A1209">
        <v>2012</v>
      </c>
      <c r="B1209" t="s">
        <v>108</v>
      </c>
      <c r="C1209">
        <v>2015</v>
      </c>
      <c r="D1209">
        <v>3</v>
      </c>
      <c r="E1209">
        <v>15</v>
      </c>
      <c r="F1209" t="s">
        <v>15</v>
      </c>
      <c r="G1209" s="42">
        <v>0</v>
      </c>
      <c r="H1209" s="42">
        <v>-8.032</v>
      </c>
      <c r="I1209" s="42">
        <v>85.384</v>
      </c>
      <c r="J1209" s="42">
        <v>77.352000000000004</v>
      </c>
      <c r="K1209" s="42">
        <v>0</v>
      </c>
      <c r="L1209" s="42">
        <v>-6.1167883564216403</v>
      </c>
      <c r="M1209" s="42">
        <v>58.907596233307601</v>
      </c>
    </row>
    <row r="1210" spans="1:13" x14ac:dyDescent="0.2">
      <c r="A1210">
        <v>2015</v>
      </c>
      <c r="B1210" t="s">
        <v>108</v>
      </c>
      <c r="C1210">
        <v>2015</v>
      </c>
      <c r="D1210">
        <v>3</v>
      </c>
      <c r="E1210">
        <v>3</v>
      </c>
      <c r="F1210" t="s">
        <v>11</v>
      </c>
      <c r="G1210" s="42">
        <v>61539.150399999999</v>
      </c>
      <c r="H1210" s="42">
        <v>0</v>
      </c>
      <c r="I1210" s="42">
        <v>0</v>
      </c>
      <c r="J1210" s="42">
        <v>0</v>
      </c>
      <c r="K1210" s="42">
        <v>68516.7209410871</v>
      </c>
      <c r="L1210" s="42">
        <v>0</v>
      </c>
      <c r="M1210" s="42">
        <v>0</v>
      </c>
    </row>
    <row r="1211" spans="1:13" x14ac:dyDescent="0.2">
      <c r="A1211">
        <v>2013</v>
      </c>
      <c r="B1211" t="s">
        <v>108</v>
      </c>
      <c r="C1211">
        <v>2015</v>
      </c>
      <c r="D1211">
        <v>3</v>
      </c>
      <c r="E1211">
        <v>11</v>
      </c>
      <c r="F1211" t="s">
        <v>11</v>
      </c>
      <c r="G1211" s="42">
        <v>-2394.6509999999998</v>
      </c>
      <c r="H1211" s="42">
        <v>0</v>
      </c>
      <c r="I1211" s="42">
        <v>-2438.8649999999998</v>
      </c>
      <c r="J1211" s="42">
        <v>-2438.8649999999998</v>
      </c>
      <c r="K1211" s="42">
        <v>-2666.1667126021098</v>
      </c>
      <c r="L1211" s="42">
        <v>0</v>
      </c>
      <c r="M1211" s="42">
        <v>-2715.39388392311</v>
      </c>
    </row>
    <row r="1212" spans="1:13" x14ac:dyDescent="0.2">
      <c r="A1212">
        <v>2013</v>
      </c>
      <c r="B1212" t="s">
        <v>108</v>
      </c>
      <c r="C1212">
        <v>2015</v>
      </c>
      <c r="D1212">
        <v>3</v>
      </c>
      <c r="E1212">
        <v>11</v>
      </c>
      <c r="F1212" t="s">
        <v>13</v>
      </c>
      <c r="G1212" s="42">
        <v>6945.0240000000003</v>
      </c>
      <c r="H1212" s="42">
        <v>-48319.542000000001</v>
      </c>
      <c r="I1212" s="42">
        <v>-86899.293000000005</v>
      </c>
      <c r="J1212" s="42">
        <v>-135218.83499999999</v>
      </c>
      <c r="K1212" s="42">
        <v>8504.1818897476005</v>
      </c>
      <c r="L1212" s="42">
        <v>-59167.279191158799</v>
      </c>
      <c r="M1212" s="42">
        <v>-165575.46349152501</v>
      </c>
    </row>
    <row r="1213" spans="1:13" x14ac:dyDescent="0.2">
      <c r="A1213">
        <v>2009</v>
      </c>
      <c r="B1213" t="s">
        <v>108</v>
      </c>
      <c r="C1213">
        <v>2015</v>
      </c>
      <c r="D1213">
        <v>3</v>
      </c>
      <c r="E1213">
        <v>27</v>
      </c>
      <c r="F1213" t="s">
        <v>12</v>
      </c>
      <c r="G1213" s="42">
        <v>10.262499999999999</v>
      </c>
      <c r="H1213" s="42">
        <v>-61.612499999999997</v>
      </c>
      <c r="I1213" s="42">
        <v>35.64</v>
      </c>
      <c r="J1213" s="42">
        <v>-25.9725</v>
      </c>
      <c r="K1213" s="42">
        <v>10.262499999999999</v>
      </c>
      <c r="L1213" s="42">
        <v>-61.612499999999997</v>
      </c>
      <c r="M1213" s="42">
        <v>-25.9725</v>
      </c>
    </row>
    <row r="1214" spans="1:13" x14ac:dyDescent="0.2">
      <c r="A1214">
        <v>2014</v>
      </c>
      <c r="B1214" t="s">
        <v>108</v>
      </c>
      <c r="C1214">
        <v>2015</v>
      </c>
      <c r="D1214">
        <v>3</v>
      </c>
      <c r="E1214">
        <v>7</v>
      </c>
      <c r="F1214" t="s">
        <v>15</v>
      </c>
      <c r="G1214" s="42">
        <v>18486.275900000001</v>
      </c>
      <c r="H1214" s="42">
        <v>-44569.8</v>
      </c>
      <c r="I1214" s="42">
        <v>54841.729800000001</v>
      </c>
      <c r="J1214" s="42">
        <v>10271.9298</v>
      </c>
      <c r="K1214" s="42">
        <v>14078.2665810156</v>
      </c>
      <c r="L1214" s="42">
        <v>-33942.235269925397</v>
      </c>
      <c r="M1214" s="42">
        <v>7822.6121263222703</v>
      </c>
    </row>
    <row r="1215" spans="1:13" x14ac:dyDescent="0.2">
      <c r="A1215">
        <v>2014</v>
      </c>
      <c r="B1215" t="s">
        <v>108</v>
      </c>
      <c r="C1215">
        <v>2015</v>
      </c>
      <c r="D1215">
        <v>3</v>
      </c>
      <c r="E1215">
        <v>7</v>
      </c>
      <c r="F1215" t="s">
        <v>12</v>
      </c>
      <c r="G1215" s="42">
        <v>5478.1769999999997</v>
      </c>
      <c r="H1215" s="42">
        <v>-182200.22039999999</v>
      </c>
      <c r="I1215" s="42">
        <v>-241989.21780000001</v>
      </c>
      <c r="J1215" s="42">
        <v>-424189.43819999998</v>
      </c>
      <c r="K1215" s="42">
        <v>5478.1769999999997</v>
      </c>
      <c r="L1215" s="42">
        <v>-182200.22039999999</v>
      </c>
      <c r="M1215" s="42">
        <v>-424189.43819999998</v>
      </c>
    </row>
    <row r="1216" spans="1:13" x14ac:dyDescent="0.2">
      <c r="A1216">
        <v>2014</v>
      </c>
      <c r="B1216" t="s">
        <v>109</v>
      </c>
      <c r="C1216">
        <v>2015</v>
      </c>
      <c r="D1216">
        <v>4</v>
      </c>
      <c r="E1216">
        <v>8</v>
      </c>
      <c r="F1216" t="s">
        <v>15</v>
      </c>
      <c r="G1216" s="42">
        <v>10702.626</v>
      </c>
      <c r="H1216" s="42">
        <v>-18538.773000000001</v>
      </c>
      <c r="I1216" s="42">
        <v>19611.956099999999</v>
      </c>
      <c r="J1216" s="42">
        <v>1073.1831</v>
      </c>
      <c r="K1216" s="42">
        <v>8150.60982319914</v>
      </c>
      <c r="L1216" s="42">
        <v>-14118.2458701125</v>
      </c>
      <c r="M1216" s="42">
        <v>817.28509591490001</v>
      </c>
    </row>
    <row r="1217" spans="1:13" x14ac:dyDescent="0.2">
      <c r="A1217">
        <v>2009</v>
      </c>
      <c r="B1217" t="s">
        <v>109</v>
      </c>
      <c r="C1217">
        <v>2015</v>
      </c>
      <c r="D1217">
        <v>4</v>
      </c>
      <c r="E1217">
        <v>28</v>
      </c>
      <c r="F1217" t="s">
        <v>12</v>
      </c>
      <c r="G1217" s="42">
        <v>-11.067500000000001</v>
      </c>
      <c r="H1217" s="42">
        <v>0</v>
      </c>
      <c r="I1217" s="42">
        <v>0</v>
      </c>
      <c r="J1217" s="42">
        <v>0</v>
      </c>
      <c r="K1217" s="42">
        <v>-11.067500000000001</v>
      </c>
      <c r="L1217" s="42">
        <v>0</v>
      </c>
      <c r="M1217" s="42">
        <v>0</v>
      </c>
    </row>
    <row r="1218" spans="1:13" x14ac:dyDescent="0.2">
      <c r="A1218">
        <v>2014</v>
      </c>
      <c r="B1218" t="s">
        <v>109</v>
      </c>
      <c r="C1218">
        <v>2015</v>
      </c>
      <c r="D1218">
        <v>4</v>
      </c>
      <c r="E1218">
        <v>8</v>
      </c>
      <c r="F1218" t="s">
        <v>12</v>
      </c>
      <c r="G1218" s="42">
        <v>26703.072</v>
      </c>
      <c r="H1218" s="42">
        <v>-487328.90580000001</v>
      </c>
      <c r="I1218" s="42">
        <v>412025.15970000002</v>
      </c>
      <c r="J1218" s="42">
        <v>-75303.746100000004</v>
      </c>
      <c r="K1218" s="42">
        <v>26703.072</v>
      </c>
      <c r="L1218" s="42">
        <v>-487328.90580000001</v>
      </c>
      <c r="M1218" s="42">
        <v>-75303.746100000004</v>
      </c>
    </row>
    <row r="1219" spans="1:13" x14ac:dyDescent="0.2">
      <c r="A1219">
        <v>2015</v>
      </c>
      <c r="B1219" t="s">
        <v>109</v>
      </c>
      <c r="C1219">
        <v>2015</v>
      </c>
      <c r="D1219">
        <v>4</v>
      </c>
      <c r="E1219">
        <v>4</v>
      </c>
      <c r="F1219" t="s">
        <v>13</v>
      </c>
      <c r="G1219" s="42">
        <v>0</v>
      </c>
      <c r="H1219" s="42">
        <v>0</v>
      </c>
      <c r="I1219" s="42">
        <v>-96.796300000000002</v>
      </c>
      <c r="J1219" s="42">
        <v>-96.796300000000002</v>
      </c>
      <c r="K1219" s="42">
        <v>0</v>
      </c>
      <c r="L1219" s="42">
        <v>0</v>
      </c>
      <c r="M1219" s="42">
        <v>-118.527069374357</v>
      </c>
    </row>
    <row r="1220" spans="1:13" x14ac:dyDescent="0.2">
      <c r="A1220">
        <v>2013</v>
      </c>
      <c r="B1220" t="s">
        <v>109</v>
      </c>
      <c r="C1220">
        <v>2015</v>
      </c>
      <c r="D1220">
        <v>4</v>
      </c>
      <c r="E1220">
        <v>12</v>
      </c>
      <c r="F1220" t="s">
        <v>13</v>
      </c>
      <c r="G1220" s="42">
        <v>12709.112999999999</v>
      </c>
      <c r="H1220" s="42">
        <v>-88754.285999999993</v>
      </c>
      <c r="I1220" s="42">
        <v>79016.771999999997</v>
      </c>
      <c r="J1220" s="42">
        <v>-9737.5139999999992</v>
      </c>
      <c r="K1220" s="42">
        <v>15562.308871698</v>
      </c>
      <c r="L1220" s="42">
        <v>-108679.623229333</v>
      </c>
      <c r="M1220" s="42">
        <v>-11923.5858954502</v>
      </c>
    </row>
    <row r="1221" spans="1:13" x14ac:dyDescent="0.2">
      <c r="A1221">
        <v>2014</v>
      </c>
      <c r="B1221" t="s">
        <v>109</v>
      </c>
      <c r="C1221">
        <v>2015</v>
      </c>
      <c r="D1221">
        <v>4</v>
      </c>
      <c r="E1221">
        <v>8</v>
      </c>
      <c r="F1221" t="s">
        <v>13</v>
      </c>
      <c r="G1221" s="42">
        <v>-3204.1415999999999</v>
      </c>
      <c r="H1221" s="42">
        <v>-128187.6351</v>
      </c>
      <c r="I1221" s="42">
        <v>18577.654200000001</v>
      </c>
      <c r="J1221" s="42">
        <v>-109609.9809</v>
      </c>
      <c r="K1221" s="42">
        <v>-3923.4713900062702</v>
      </c>
      <c r="L1221" s="42">
        <v>-156965.759212206</v>
      </c>
      <c r="M1221" s="42">
        <v>-134217.42163963101</v>
      </c>
    </row>
    <row r="1222" spans="1:13" x14ac:dyDescent="0.2">
      <c r="A1222">
        <v>2010</v>
      </c>
      <c r="B1222" t="s">
        <v>109</v>
      </c>
      <c r="C1222">
        <v>2015</v>
      </c>
      <c r="D1222">
        <v>4</v>
      </c>
      <c r="E1222">
        <v>24</v>
      </c>
      <c r="F1222" t="s">
        <v>11</v>
      </c>
      <c r="G1222" s="42">
        <v>0</v>
      </c>
      <c r="H1222" s="42">
        <v>-9933.7005000000008</v>
      </c>
      <c r="I1222" s="42">
        <v>64775.206400000003</v>
      </c>
      <c r="J1222" s="42">
        <v>54841.505899999996</v>
      </c>
      <c r="K1222" s="42">
        <v>0</v>
      </c>
      <c r="L1222" s="42">
        <v>-11060.0257014734</v>
      </c>
      <c r="M1222" s="42">
        <v>61059.669028828197</v>
      </c>
    </row>
    <row r="1223" spans="1:13" x14ac:dyDescent="0.2">
      <c r="A1223">
        <v>2012</v>
      </c>
      <c r="B1223" t="s">
        <v>109</v>
      </c>
      <c r="C1223">
        <v>2015</v>
      </c>
      <c r="D1223">
        <v>4</v>
      </c>
      <c r="E1223">
        <v>16</v>
      </c>
      <c r="F1223" t="s">
        <v>12</v>
      </c>
      <c r="G1223" s="42">
        <v>2990.75</v>
      </c>
      <c r="H1223" s="42">
        <v>-71893.259999999995</v>
      </c>
      <c r="I1223" s="42">
        <v>-30665.848000000002</v>
      </c>
      <c r="J1223" s="42">
        <v>-102559.10799999999</v>
      </c>
      <c r="K1223" s="42">
        <v>2990.75</v>
      </c>
      <c r="L1223" s="42">
        <v>-71893.259999999995</v>
      </c>
      <c r="M1223" s="42">
        <v>-102559.10799999999</v>
      </c>
    </row>
    <row r="1224" spans="1:13" x14ac:dyDescent="0.2">
      <c r="A1224">
        <v>2015</v>
      </c>
      <c r="B1224" t="s">
        <v>109</v>
      </c>
      <c r="C1224">
        <v>2015</v>
      </c>
      <c r="D1224">
        <v>4</v>
      </c>
      <c r="E1224">
        <v>4</v>
      </c>
      <c r="F1224" t="s">
        <v>12</v>
      </c>
      <c r="G1224" s="42">
        <v>785262.90249999997</v>
      </c>
      <c r="H1224" s="42">
        <v>-13764.195599999999</v>
      </c>
      <c r="I1224" s="42">
        <v>-18236.943200000002</v>
      </c>
      <c r="J1224" s="42">
        <v>-32001.138800000001</v>
      </c>
      <c r="K1224" s="42">
        <v>785262.90249999997</v>
      </c>
      <c r="L1224" s="42">
        <v>-13764.195599999999</v>
      </c>
      <c r="M1224" s="42">
        <v>-32001.138800000001</v>
      </c>
    </row>
    <row r="1225" spans="1:13" x14ac:dyDescent="0.2">
      <c r="A1225">
        <v>2015</v>
      </c>
      <c r="B1225" t="s">
        <v>109</v>
      </c>
      <c r="C1225">
        <v>2015</v>
      </c>
      <c r="D1225">
        <v>4</v>
      </c>
      <c r="E1225">
        <v>4</v>
      </c>
      <c r="F1225" t="s">
        <v>15</v>
      </c>
      <c r="G1225" s="42">
        <v>11889.3712</v>
      </c>
      <c r="H1225" s="42">
        <v>-15278.4352</v>
      </c>
      <c r="I1225" s="42">
        <v>10974.1772</v>
      </c>
      <c r="J1225" s="42">
        <v>-4304.2579999999998</v>
      </c>
      <c r="K1225" s="42">
        <v>9054.3784015605997</v>
      </c>
      <c r="L1225" s="42">
        <v>-11635.328004943</v>
      </c>
      <c r="M1225" s="42">
        <v>-3277.9177312543202</v>
      </c>
    </row>
    <row r="1226" spans="1:13" x14ac:dyDescent="0.2">
      <c r="A1226">
        <v>2011</v>
      </c>
      <c r="B1226" t="s">
        <v>109</v>
      </c>
      <c r="C1226">
        <v>2015</v>
      </c>
      <c r="D1226">
        <v>4</v>
      </c>
      <c r="E1226">
        <v>20</v>
      </c>
      <c r="F1226" t="s">
        <v>13</v>
      </c>
      <c r="G1226" s="42">
        <v>20.616</v>
      </c>
      <c r="H1226" s="42">
        <v>0</v>
      </c>
      <c r="I1226" s="42">
        <v>-475.00479999999999</v>
      </c>
      <c r="J1226" s="42">
        <v>-475.00479999999999</v>
      </c>
      <c r="K1226" s="42">
        <v>25.244292005187699</v>
      </c>
      <c r="L1226" s="42">
        <v>0</v>
      </c>
      <c r="M1226" s="42">
        <v>-581.64337771952705</v>
      </c>
    </row>
    <row r="1227" spans="1:13" x14ac:dyDescent="0.2">
      <c r="A1227">
        <v>2012</v>
      </c>
      <c r="B1227" t="s">
        <v>109</v>
      </c>
      <c r="C1227">
        <v>2015</v>
      </c>
      <c r="D1227">
        <v>4</v>
      </c>
      <c r="E1227">
        <v>16</v>
      </c>
      <c r="F1227" t="s">
        <v>13</v>
      </c>
      <c r="G1227" s="42">
        <v>0</v>
      </c>
      <c r="H1227" s="42">
        <v>-93.37</v>
      </c>
      <c r="I1227" s="42">
        <v>-204.97</v>
      </c>
      <c r="J1227" s="42">
        <v>-298.33999999999997</v>
      </c>
      <c r="K1227" s="42">
        <v>0</v>
      </c>
      <c r="L1227" s="42">
        <v>-114.331565023495</v>
      </c>
      <c r="M1227" s="42">
        <v>-365.31733007507199</v>
      </c>
    </row>
    <row r="1228" spans="1:13" x14ac:dyDescent="0.2">
      <c r="A1228">
        <v>2014</v>
      </c>
      <c r="B1228" t="s">
        <v>109</v>
      </c>
      <c r="C1228">
        <v>2015</v>
      </c>
      <c r="D1228">
        <v>4</v>
      </c>
      <c r="E1228">
        <v>8</v>
      </c>
      <c r="F1228" t="s">
        <v>11</v>
      </c>
      <c r="G1228" s="42">
        <v>7708.8230999999996</v>
      </c>
      <c r="H1228" s="42">
        <v>-18930.271799999999</v>
      </c>
      <c r="I1228" s="42">
        <v>18930.271799999999</v>
      </c>
      <c r="J1228" s="42">
        <v>0</v>
      </c>
      <c r="K1228" s="42">
        <v>8582.8822415284103</v>
      </c>
      <c r="L1228" s="42">
        <v>-21076.666509512401</v>
      </c>
      <c r="M1228" s="42">
        <v>0</v>
      </c>
    </row>
    <row r="1229" spans="1:13" x14ac:dyDescent="0.2">
      <c r="A1229">
        <v>2013</v>
      </c>
      <c r="B1229" t="s">
        <v>109</v>
      </c>
      <c r="C1229">
        <v>2015</v>
      </c>
      <c r="D1229">
        <v>4</v>
      </c>
      <c r="E1229">
        <v>12</v>
      </c>
      <c r="F1229" t="s">
        <v>15</v>
      </c>
      <c r="G1229" s="42">
        <v>295.84500000000003</v>
      </c>
      <c r="H1229" s="42">
        <v>-2110.8359999999998</v>
      </c>
      <c r="I1229" s="42">
        <v>2238.375</v>
      </c>
      <c r="J1229" s="42">
        <v>127.539</v>
      </c>
      <c r="K1229" s="42">
        <v>225.301450610752</v>
      </c>
      <c r="L1229" s="42">
        <v>-1607.5120850492499</v>
      </c>
      <c r="M1229" s="42">
        <v>97.127623280585098</v>
      </c>
    </row>
    <row r="1230" spans="1:13" x14ac:dyDescent="0.2">
      <c r="A1230">
        <v>2010</v>
      </c>
      <c r="B1230" t="s">
        <v>109</v>
      </c>
      <c r="C1230">
        <v>2015</v>
      </c>
      <c r="D1230">
        <v>4</v>
      </c>
      <c r="E1230">
        <v>24</v>
      </c>
      <c r="F1230" t="s">
        <v>12</v>
      </c>
      <c r="G1230" s="42">
        <v>-1.0863</v>
      </c>
      <c r="H1230" s="42">
        <v>0</v>
      </c>
      <c r="I1230" s="42">
        <v>-28.7532</v>
      </c>
      <c r="J1230" s="42">
        <v>-28.7532</v>
      </c>
      <c r="K1230" s="42">
        <v>-1.0863</v>
      </c>
      <c r="L1230" s="42">
        <v>0</v>
      </c>
      <c r="M1230" s="42">
        <v>-28.7532</v>
      </c>
    </row>
    <row r="1231" spans="1:13" x14ac:dyDescent="0.2">
      <c r="A1231">
        <v>2013</v>
      </c>
      <c r="B1231" t="s">
        <v>109</v>
      </c>
      <c r="C1231">
        <v>2015</v>
      </c>
      <c r="D1231">
        <v>4</v>
      </c>
      <c r="E1231">
        <v>12</v>
      </c>
      <c r="F1231" t="s">
        <v>12</v>
      </c>
      <c r="G1231" s="42">
        <v>1482.816</v>
      </c>
      <c r="H1231" s="42">
        <v>-5926.89</v>
      </c>
      <c r="I1231" s="42">
        <v>10698.054</v>
      </c>
      <c r="J1231" s="42">
        <v>4771.1639999999998</v>
      </c>
      <c r="K1231" s="42">
        <v>1482.816</v>
      </c>
      <c r="L1231" s="42">
        <v>-5926.89</v>
      </c>
      <c r="M1231" s="42">
        <v>4771.1639999999998</v>
      </c>
    </row>
    <row r="1232" spans="1:13" x14ac:dyDescent="0.2">
      <c r="A1232">
        <v>2011</v>
      </c>
      <c r="B1232" t="s">
        <v>109</v>
      </c>
      <c r="C1232">
        <v>2015</v>
      </c>
      <c r="D1232">
        <v>4</v>
      </c>
      <c r="E1232">
        <v>20</v>
      </c>
      <c r="F1232" t="s">
        <v>11</v>
      </c>
      <c r="G1232" s="42">
        <v>0</v>
      </c>
      <c r="H1232" s="42">
        <v>-14322.4928</v>
      </c>
      <c r="I1232" s="42">
        <v>14322.487999999999</v>
      </c>
      <c r="J1232" s="42">
        <v>-4.7999999999999996E-3</v>
      </c>
      <c r="K1232" s="42">
        <v>0</v>
      </c>
      <c r="L1232" s="42">
        <v>-15946.437933896599</v>
      </c>
      <c r="M1232" s="42">
        <v>-5.3442444099400001E-3</v>
      </c>
    </row>
    <row r="1233" spans="1:13" x14ac:dyDescent="0.2">
      <c r="A1233">
        <v>2008</v>
      </c>
      <c r="B1233" t="s">
        <v>109</v>
      </c>
      <c r="C1233">
        <v>2015</v>
      </c>
      <c r="D1233">
        <v>4</v>
      </c>
      <c r="E1233">
        <v>32</v>
      </c>
      <c r="F1233" t="s">
        <v>12</v>
      </c>
      <c r="G1233" s="42">
        <v>59.003999999999998</v>
      </c>
      <c r="H1233" s="42">
        <v>-222.446</v>
      </c>
      <c r="I1233" s="42">
        <v>-10706.16</v>
      </c>
      <c r="J1233" s="42">
        <v>-10928.606</v>
      </c>
      <c r="K1233" s="42">
        <v>59.003999999999998</v>
      </c>
      <c r="L1233" s="42">
        <v>-222.446</v>
      </c>
      <c r="M1233" s="42">
        <v>-10928.606</v>
      </c>
    </row>
    <row r="1234" spans="1:13" x14ac:dyDescent="0.2">
      <c r="A1234">
        <v>2011</v>
      </c>
      <c r="B1234" t="s">
        <v>109</v>
      </c>
      <c r="C1234">
        <v>2015</v>
      </c>
      <c r="D1234">
        <v>4</v>
      </c>
      <c r="E1234">
        <v>20</v>
      </c>
      <c r="F1234" t="s">
        <v>12</v>
      </c>
      <c r="G1234" s="42">
        <v>1.5456000000000001</v>
      </c>
      <c r="H1234" s="42">
        <v>-3631.4128000000001</v>
      </c>
      <c r="I1234" s="42">
        <v>3449.5616</v>
      </c>
      <c r="J1234" s="42">
        <v>-181.85120000000001</v>
      </c>
      <c r="K1234" s="42">
        <v>1.5456000000000001</v>
      </c>
      <c r="L1234" s="42">
        <v>-3631.4128000000001</v>
      </c>
      <c r="M1234" s="42">
        <v>-181.85120000000001</v>
      </c>
    </row>
    <row r="1235" spans="1:13" x14ac:dyDescent="0.2">
      <c r="A1235">
        <v>2010</v>
      </c>
      <c r="B1235" t="s">
        <v>109</v>
      </c>
      <c r="C1235">
        <v>2015</v>
      </c>
      <c r="D1235">
        <v>4</v>
      </c>
      <c r="E1235">
        <v>24</v>
      </c>
      <c r="F1235" t="s">
        <v>13</v>
      </c>
      <c r="G1235" s="42">
        <v>106.61360000000001</v>
      </c>
      <c r="H1235" s="42">
        <v>-1584.3828000000001</v>
      </c>
      <c r="I1235" s="42">
        <v>447.85199999999998</v>
      </c>
      <c r="J1235" s="42">
        <v>-1136.5308</v>
      </c>
      <c r="K1235" s="42">
        <v>130.548353226827</v>
      </c>
      <c r="L1235" s="42">
        <v>-1940.07673899868</v>
      </c>
      <c r="M1235" s="42">
        <v>-1391.6819648859901</v>
      </c>
    </row>
    <row r="1236" spans="1:13" x14ac:dyDescent="0.2">
      <c r="A1236">
        <v>2012</v>
      </c>
      <c r="B1236" t="s">
        <v>110</v>
      </c>
      <c r="C1236">
        <v>2016</v>
      </c>
      <c r="D1236">
        <v>1</v>
      </c>
      <c r="E1236">
        <v>17</v>
      </c>
      <c r="F1236" t="s">
        <v>15</v>
      </c>
      <c r="G1236" s="42">
        <v>0</v>
      </c>
      <c r="H1236" s="42">
        <v>-545.03800000000001</v>
      </c>
      <c r="I1236" s="42">
        <v>723.71400000000006</v>
      </c>
      <c r="J1236" s="42">
        <v>178.67599999999999</v>
      </c>
      <c r="K1236" s="42">
        <v>0</v>
      </c>
      <c r="L1236" s="42">
        <v>-415.07496167919999</v>
      </c>
      <c r="M1236" s="42">
        <v>136.071125046313</v>
      </c>
    </row>
    <row r="1237" spans="1:13" x14ac:dyDescent="0.2">
      <c r="A1237">
        <v>2015</v>
      </c>
      <c r="B1237" t="s">
        <v>110</v>
      </c>
      <c r="C1237">
        <v>2016</v>
      </c>
      <c r="D1237">
        <v>1</v>
      </c>
      <c r="E1237">
        <v>5</v>
      </c>
      <c r="F1237" t="s">
        <v>11</v>
      </c>
      <c r="G1237" s="42">
        <v>1477.7095999999999</v>
      </c>
      <c r="H1237" s="42">
        <v>0</v>
      </c>
      <c r="I1237" s="42">
        <v>-25953.62</v>
      </c>
      <c r="J1237" s="42">
        <v>-25953.62</v>
      </c>
      <c r="K1237" s="42">
        <v>1645.2585977716899</v>
      </c>
      <c r="L1237" s="42">
        <v>0</v>
      </c>
      <c r="M1237" s="42">
        <v>-28896.351792191999</v>
      </c>
    </row>
    <row r="1238" spans="1:13" x14ac:dyDescent="0.2">
      <c r="A1238">
        <v>2011</v>
      </c>
      <c r="B1238" t="s">
        <v>110</v>
      </c>
      <c r="C1238">
        <v>2016</v>
      </c>
      <c r="D1238">
        <v>1</v>
      </c>
      <c r="E1238">
        <v>21</v>
      </c>
      <c r="F1238" t="s">
        <v>13</v>
      </c>
      <c r="G1238" s="42">
        <v>117.4832</v>
      </c>
      <c r="H1238" s="42">
        <v>-934.37440000000004</v>
      </c>
      <c r="I1238" s="42">
        <v>534.37120000000004</v>
      </c>
      <c r="J1238" s="42">
        <v>-400.00319999999999</v>
      </c>
      <c r="K1238" s="42">
        <v>143.858178429562</v>
      </c>
      <c r="L1238" s="42">
        <v>-1144.1414530351201</v>
      </c>
      <c r="M1238" s="42">
        <v>-489.80391850065399</v>
      </c>
    </row>
    <row r="1239" spans="1:13" x14ac:dyDescent="0.2">
      <c r="A1239">
        <v>2016</v>
      </c>
      <c r="B1239" t="s">
        <v>110</v>
      </c>
      <c r="C1239">
        <v>2016</v>
      </c>
      <c r="D1239">
        <v>1</v>
      </c>
      <c r="E1239">
        <v>1</v>
      </c>
      <c r="F1239" t="s">
        <v>13</v>
      </c>
      <c r="G1239" s="42">
        <v>104347.51820000001</v>
      </c>
      <c r="H1239" s="42">
        <v>0</v>
      </c>
      <c r="I1239" s="42">
        <v>0</v>
      </c>
      <c r="J1239" s="42">
        <v>0</v>
      </c>
      <c r="K1239" s="42">
        <v>127773.536062157</v>
      </c>
      <c r="L1239" s="42">
        <v>0</v>
      </c>
      <c r="M1239" s="42">
        <v>0</v>
      </c>
    </row>
    <row r="1240" spans="1:13" x14ac:dyDescent="0.2">
      <c r="A1240">
        <v>2015</v>
      </c>
      <c r="B1240" t="s">
        <v>110</v>
      </c>
      <c r="C1240">
        <v>2016</v>
      </c>
      <c r="D1240">
        <v>1</v>
      </c>
      <c r="E1240">
        <v>5</v>
      </c>
      <c r="F1240" t="s">
        <v>15</v>
      </c>
      <c r="G1240" s="42">
        <v>859.68679999999995</v>
      </c>
      <c r="H1240" s="42">
        <v>-14520.828</v>
      </c>
      <c r="I1240" s="42">
        <v>15768.846799999999</v>
      </c>
      <c r="J1240" s="42">
        <v>1248.0188000000001</v>
      </c>
      <c r="K1240" s="42">
        <v>654.69649009080899</v>
      </c>
      <c r="L1240" s="42">
        <v>-11058.3704726097</v>
      </c>
      <c r="M1240" s="42">
        <v>950.43163152830004</v>
      </c>
    </row>
    <row r="1241" spans="1:13" x14ac:dyDescent="0.2">
      <c r="A1241">
        <v>2012</v>
      </c>
      <c r="B1241" t="s">
        <v>110</v>
      </c>
      <c r="C1241">
        <v>2016</v>
      </c>
      <c r="D1241">
        <v>1</v>
      </c>
      <c r="E1241">
        <v>17</v>
      </c>
      <c r="F1241" t="s">
        <v>12</v>
      </c>
      <c r="G1241" s="42">
        <v>16993.588</v>
      </c>
      <c r="H1241" s="42">
        <v>-95168.592000000004</v>
      </c>
      <c r="I1241" s="42">
        <v>87483.98</v>
      </c>
      <c r="J1241" s="42">
        <v>-7684.6120000000001</v>
      </c>
      <c r="K1241" s="42">
        <v>16993.588</v>
      </c>
      <c r="L1241" s="42">
        <v>-95168.592000000004</v>
      </c>
      <c r="M1241" s="42">
        <v>-7684.6120000000001</v>
      </c>
    </row>
    <row r="1242" spans="1:13" x14ac:dyDescent="0.2">
      <c r="A1242">
        <v>2013</v>
      </c>
      <c r="B1242" t="s">
        <v>110</v>
      </c>
      <c r="C1242">
        <v>2016</v>
      </c>
      <c r="D1242">
        <v>1</v>
      </c>
      <c r="E1242">
        <v>13</v>
      </c>
      <c r="F1242" t="s">
        <v>13</v>
      </c>
      <c r="G1242" s="42">
        <v>3802.944</v>
      </c>
      <c r="H1242" s="42">
        <v>-26431.113000000001</v>
      </c>
      <c r="I1242" s="42">
        <v>17193.612000000001</v>
      </c>
      <c r="J1242" s="42">
        <v>-9237.5010000000002</v>
      </c>
      <c r="K1242" s="42">
        <v>4656.7049289569504</v>
      </c>
      <c r="L1242" s="42">
        <v>-32364.897875150898</v>
      </c>
      <c r="M1242" s="42">
        <v>-11311.319976824399</v>
      </c>
    </row>
    <row r="1243" spans="1:13" x14ac:dyDescent="0.2">
      <c r="A1243">
        <v>2016</v>
      </c>
      <c r="B1243" t="s">
        <v>110</v>
      </c>
      <c r="C1243">
        <v>2016</v>
      </c>
      <c r="D1243">
        <v>1</v>
      </c>
      <c r="E1243">
        <v>1</v>
      </c>
      <c r="F1243" t="s">
        <v>12</v>
      </c>
      <c r="G1243" s="42">
        <v>2530815.4866999998</v>
      </c>
      <c r="H1243" s="42">
        <v>0</v>
      </c>
      <c r="I1243" s="42">
        <v>0</v>
      </c>
      <c r="J1243" s="42">
        <v>0</v>
      </c>
      <c r="K1243" s="42">
        <v>2530815.4866999998</v>
      </c>
      <c r="L1243" s="42">
        <v>0</v>
      </c>
      <c r="M1243" s="42">
        <v>0</v>
      </c>
    </row>
    <row r="1244" spans="1:13" x14ac:dyDescent="0.2">
      <c r="A1244">
        <v>2013</v>
      </c>
      <c r="B1244" t="s">
        <v>110</v>
      </c>
      <c r="C1244">
        <v>2016</v>
      </c>
      <c r="D1244">
        <v>1</v>
      </c>
      <c r="E1244">
        <v>13</v>
      </c>
      <c r="F1244" t="s">
        <v>11</v>
      </c>
      <c r="G1244" s="42">
        <v>628.93200000000002</v>
      </c>
      <c r="H1244" s="42">
        <v>-5632.2359999999999</v>
      </c>
      <c r="I1244" s="42">
        <v>16812.111000000001</v>
      </c>
      <c r="J1244" s="42">
        <v>11179.875</v>
      </c>
      <c r="K1244" s="42">
        <v>700.24298442247903</v>
      </c>
      <c r="L1244" s="42">
        <v>-6270.84286633805</v>
      </c>
      <c r="M1244" s="42">
        <v>12447.4967651038</v>
      </c>
    </row>
    <row r="1245" spans="1:13" x14ac:dyDescent="0.2">
      <c r="A1245">
        <v>2009</v>
      </c>
      <c r="B1245" t="s">
        <v>110</v>
      </c>
      <c r="C1245">
        <v>2016</v>
      </c>
      <c r="D1245">
        <v>1</v>
      </c>
      <c r="E1245">
        <v>29</v>
      </c>
      <c r="F1245" t="s">
        <v>12</v>
      </c>
      <c r="G1245" s="42">
        <v>0</v>
      </c>
      <c r="H1245" s="42">
        <v>0</v>
      </c>
      <c r="I1245" s="42">
        <v>-4353.55</v>
      </c>
      <c r="J1245" s="42">
        <v>-4353.55</v>
      </c>
      <c r="K1245" s="42">
        <v>0</v>
      </c>
      <c r="L1245" s="42">
        <v>0</v>
      </c>
      <c r="M1245" s="42">
        <v>-4353.55</v>
      </c>
    </row>
    <row r="1246" spans="1:13" x14ac:dyDescent="0.2">
      <c r="A1246">
        <v>2014</v>
      </c>
      <c r="B1246" t="s">
        <v>110</v>
      </c>
      <c r="C1246">
        <v>2016</v>
      </c>
      <c r="D1246">
        <v>1</v>
      </c>
      <c r="E1246">
        <v>9</v>
      </c>
      <c r="F1246" t="s">
        <v>15</v>
      </c>
      <c r="G1246" s="42">
        <v>663.2373</v>
      </c>
      <c r="H1246" s="42">
        <v>-131537.61720000001</v>
      </c>
      <c r="I1246" s="42">
        <v>134707.22099999999</v>
      </c>
      <c r="J1246" s="42">
        <v>3169.6037999999999</v>
      </c>
      <c r="K1246" s="42">
        <v>505.08991461460698</v>
      </c>
      <c r="L1246" s="42">
        <v>-100172.77954686301</v>
      </c>
      <c r="M1246" s="42">
        <v>2413.81917558637</v>
      </c>
    </row>
    <row r="1247" spans="1:13" x14ac:dyDescent="0.2">
      <c r="A1247">
        <v>2014</v>
      </c>
      <c r="B1247" t="s">
        <v>110</v>
      </c>
      <c r="C1247">
        <v>2016</v>
      </c>
      <c r="D1247">
        <v>1</v>
      </c>
      <c r="E1247">
        <v>9</v>
      </c>
      <c r="F1247" t="s">
        <v>12</v>
      </c>
      <c r="G1247" s="42">
        <v>4931.1405000000004</v>
      </c>
      <c r="H1247" s="42">
        <v>-21269.285400000001</v>
      </c>
      <c r="I1247" s="42">
        <v>-14717.0661</v>
      </c>
      <c r="J1247" s="42">
        <v>-35986.351499999997</v>
      </c>
      <c r="K1247" s="42">
        <v>4931.1405000000004</v>
      </c>
      <c r="L1247" s="42">
        <v>-21269.285400000001</v>
      </c>
      <c r="M1247" s="42">
        <v>-35986.351499999997</v>
      </c>
    </row>
    <row r="1248" spans="1:13" x14ac:dyDescent="0.2">
      <c r="A1248">
        <v>2010</v>
      </c>
      <c r="B1248" t="s">
        <v>110</v>
      </c>
      <c r="C1248">
        <v>2016</v>
      </c>
      <c r="D1248">
        <v>1</v>
      </c>
      <c r="E1248">
        <v>25</v>
      </c>
      <c r="F1248" t="s">
        <v>13</v>
      </c>
      <c r="G1248" s="42">
        <v>0</v>
      </c>
      <c r="H1248" s="42">
        <v>0</v>
      </c>
      <c r="I1248" s="42">
        <v>-9522.2129000000004</v>
      </c>
      <c r="J1248" s="42">
        <v>-9522.2129000000004</v>
      </c>
      <c r="K1248" s="42">
        <v>0</v>
      </c>
      <c r="L1248" s="42">
        <v>0</v>
      </c>
      <c r="M1248" s="42">
        <v>-11659.9496984461</v>
      </c>
    </row>
    <row r="1249" spans="1:13" x14ac:dyDescent="0.2">
      <c r="A1249">
        <v>2013</v>
      </c>
      <c r="B1249" t="s">
        <v>110</v>
      </c>
      <c r="C1249">
        <v>2016</v>
      </c>
      <c r="D1249">
        <v>1</v>
      </c>
      <c r="E1249">
        <v>13</v>
      </c>
      <c r="F1249" t="s">
        <v>12</v>
      </c>
      <c r="G1249" s="42">
        <v>562.35599999999999</v>
      </c>
      <c r="H1249" s="42">
        <v>-15465.288</v>
      </c>
      <c r="I1249" s="42">
        <v>19943.063999999998</v>
      </c>
      <c r="J1249" s="42">
        <v>4477.7759999999998</v>
      </c>
      <c r="K1249" s="42">
        <v>562.35599999999999</v>
      </c>
      <c r="L1249" s="42">
        <v>-15465.288</v>
      </c>
      <c r="M1249" s="42">
        <v>4477.7759999999998</v>
      </c>
    </row>
    <row r="1250" spans="1:13" x14ac:dyDescent="0.2">
      <c r="A1250">
        <v>2011</v>
      </c>
      <c r="B1250" t="s">
        <v>110</v>
      </c>
      <c r="C1250">
        <v>2016</v>
      </c>
      <c r="D1250">
        <v>1</v>
      </c>
      <c r="E1250">
        <v>21</v>
      </c>
      <c r="F1250" t="s">
        <v>12</v>
      </c>
      <c r="G1250" s="42">
        <v>45.633600000000001</v>
      </c>
      <c r="H1250" s="42">
        <v>-725.56960000000004</v>
      </c>
      <c r="I1250" s="42">
        <v>-1965.3648000000001</v>
      </c>
      <c r="J1250" s="42">
        <v>-2690.9344000000001</v>
      </c>
      <c r="K1250" s="42">
        <v>45.633600000000001</v>
      </c>
      <c r="L1250" s="42">
        <v>-725.56960000000004</v>
      </c>
      <c r="M1250" s="42">
        <v>-2690.9344000000001</v>
      </c>
    </row>
    <row r="1251" spans="1:13" x14ac:dyDescent="0.2">
      <c r="A1251">
        <v>2016</v>
      </c>
      <c r="B1251" t="s">
        <v>110</v>
      </c>
      <c r="C1251">
        <v>2016</v>
      </c>
      <c r="D1251">
        <v>1</v>
      </c>
      <c r="E1251">
        <v>1</v>
      </c>
      <c r="F1251" t="s">
        <v>11</v>
      </c>
      <c r="G1251" s="42">
        <v>116448.4412</v>
      </c>
      <c r="H1251" s="42">
        <v>0</v>
      </c>
      <c r="I1251" s="42">
        <v>0</v>
      </c>
      <c r="J1251" s="42">
        <v>0</v>
      </c>
      <c r="K1251" s="42">
        <v>129651.860610103</v>
      </c>
      <c r="L1251" s="42">
        <v>0</v>
      </c>
      <c r="M1251" s="42">
        <v>0</v>
      </c>
    </row>
    <row r="1252" spans="1:13" x14ac:dyDescent="0.2">
      <c r="A1252">
        <v>2015</v>
      </c>
      <c r="B1252" t="s">
        <v>110</v>
      </c>
      <c r="C1252">
        <v>2016</v>
      </c>
      <c r="D1252">
        <v>1</v>
      </c>
      <c r="E1252">
        <v>5</v>
      </c>
      <c r="F1252" t="s">
        <v>13</v>
      </c>
      <c r="G1252" s="42">
        <v>744.1028</v>
      </c>
      <c r="H1252" s="42">
        <v>0</v>
      </c>
      <c r="I1252" s="42">
        <v>-2508.8000000000002</v>
      </c>
      <c r="J1252" s="42">
        <v>-2508.8000000000002</v>
      </c>
      <c r="K1252" s="42">
        <v>911.15387878724198</v>
      </c>
      <c r="L1252" s="42">
        <v>0</v>
      </c>
      <c r="M1252" s="42">
        <v>-3072.0256006313002</v>
      </c>
    </row>
    <row r="1253" spans="1:13" x14ac:dyDescent="0.2">
      <c r="A1253">
        <v>2013</v>
      </c>
      <c r="B1253" t="s">
        <v>110</v>
      </c>
      <c r="C1253">
        <v>2016</v>
      </c>
      <c r="D1253">
        <v>1</v>
      </c>
      <c r="E1253">
        <v>13</v>
      </c>
      <c r="F1253" t="s">
        <v>15</v>
      </c>
      <c r="G1253" s="42">
        <v>41.210999999999999</v>
      </c>
      <c r="H1253" s="42">
        <v>-3087.6120000000001</v>
      </c>
      <c r="I1253" s="42">
        <v>-514.77</v>
      </c>
      <c r="J1253" s="42">
        <v>-3602.3820000000001</v>
      </c>
      <c r="K1253" s="42">
        <v>31.384333286415799</v>
      </c>
      <c r="L1253" s="42">
        <v>-2351.3781288281498</v>
      </c>
      <c r="M1253" s="42">
        <v>-2743.40242442516</v>
      </c>
    </row>
    <row r="1254" spans="1:13" x14ac:dyDescent="0.2">
      <c r="A1254">
        <v>2016</v>
      </c>
      <c r="B1254" t="s">
        <v>110</v>
      </c>
      <c r="C1254">
        <v>2016</v>
      </c>
      <c r="D1254">
        <v>1</v>
      </c>
      <c r="E1254">
        <v>1</v>
      </c>
      <c r="F1254" t="s">
        <v>15</v>
      </c>
      <c r="G1254" s="42">
        <v>423079.98560000001</v>
      </c>
      <c r="H1254" s="42">
        <v>0</v>
      </c>
      <c r="I1254" s="42">
        <v>0</v>
      </c>
      <c r="J1254" s="42">
        <v>0</v>
      </c>
      <c r="K1254" s="42">
        <v>322197.55101507902</v>
      </c>
      <c r="L1254" s="42">
        <v>0</v>
      </c>
      <c r="M1254" s="42">
        <v>0</v>
      </c>
    </row>
    <row r="1255" spans="1:13" x14ac:dyDescent="0.2">
      <c r="A1255">
        <v>2008</v>
      </c>
      <c r="B1255" t="s">
        <v>110</v>
      </c>
      <c r="C1255">
        <v>2016</v>
      </c>
      <c r="D1255">
        <v>1</v>
      </c>
      <c r="E1255">
        <v>33</v>
      </c>
      <c r="F1255" t="s">
        <v>12</v>
      </c>
      <c r="G1255" s="42">
        <v>0</v>
      </c>
      <c r="H1255" s="42">
        <v>0</v>
      </c>
      <c r="I1255" s="42">
        <v>-4599.5839999999998</v>
      </c>
      <c r="J1255" s="42">
        <v>-4599.5839999999998</v>
      </c>
      <c r="K1255" s="42">
        <v>0</v>
      </c>
      <c r="L1255" s="42">
        <v>0</v>
      </c>
      <c r="M1255" s="42">
        <v>-4599.5839999999998</v>
      </c>
    </row>
    <row r="1256" spans="1:13" x14ac:dyDescent="0.2">
      <c r="A1256">
        <v>2014</v>
      </c>
      <c r="B1256" t="s">
        <v>110</v>
      </c>
      <c r="C1256">
        <v>2016</v>
      </c>
      <c r="D1256">
        <v>1</v>
      </c>
      <c r="E1256">
        <v>9</v>
      </c>
      <c r="F1256" t="s">
        <v>11</v>
      </c>
      <c r="G1256" s="42">
        <v>0</v>
      </c>
      <c r="H1256" s="42">
        <v>28291.659</v>
      </c>
      <c r="I1256" s="42">
        <v>4152.0600000000004</v>
      </c>
      <c r="J1256" s="42">
        <v>32443.719000000001</v>
      </c>
      <c r="K1256" s="42">
        <v>0</v>
      </c>
      <c r="L1256" s="42">
        <v>31499.487595515999</v>
      </c>
      <c r="M1256" s="42">
        <v>36122.325813163101</v>
      </c>
    </row>
    <row r="1257" spans="1:13" x14ac:dyDescent="0.2">
      <c r="A1257">
        <v>2015</v>
      </c>
      <c r="B1257" t="s">
        <v>110</v>
      </c>
      <c r="C1257">
        <v>2016</v>
      </c>
      <c r="D1257">
        <v>1</v>
      </c>
      <c r="E1257">
        <v>5</v>
      </c>
      <c r="F1257" t="s">
        <v>12</v>
      </c>
      <c r="G1257" s="42">
        <v>563349.02099999995</v>
      </c>
      <c r="H1257" s="42">
        <v>-9168.3305</v>
      </c>
      <c r="I1257" s="42">
        <v>-709.5788</v>
      </c>
      <c r="J1257" s="42">
        <v>-9877.9092999999993</v>
      </c>
      <c r="K1257" s="42">
        <v>563349.02099999995</v>
      </c>
      <c r="L1257" s="42">
        <v>-9168.3305</v>
      </c>
      <c r="M1257" s="42">
        <v>-9877.9092999999993</v>
      </c>
    </row>
    <row r="1258" spans="1:13" x14ac:dyDescent="0.2">
      <c r="A1258">
        <v>2014</v>
      </c>
      <c r="B1258" t="s">
        <v>110</v>
      </c>
      <c r="C1258">
        <v>2016</v>
      </c>
      <c r="D1258">
        <v>1</v>
      </c>
      <c r="E1258">
        <v>9</v>
      </c>
      <c r="F1258" t="s">
        <v>13</v>
      </c>
      <c r="G1258" s="42">
        <v>30.000299999999999</v>
      </c>
      <c r="H1258" s="42">
        <v>-98931.457200000004</v>
      </c>
      <c r="I1258" s="42">
        <v>79513.611600000004</v>
      </c>
      <c r="J1258" s="42">
        <v>-19417.845600000001</v>
      </c>
      <c r="K1258" s="42">
        <v>36.735367357549102</v>
      </c>
      <c r="L1258" s="42">
        <v>-121141.569366294</v>
      </c>
      <c r="M1258" s="42">
        <v>-23777.151942086199</v>
      </c>
    </row>
    <row r="1259" spans="1:13" x14ac:dyDescent="0.2">
      <c r="A1259">
        <v>2011</v>
      </c>
      <c r="B1259" t="s">
        <v>110</v>
      </c>
      <c r="C1259">
        <v>2016</v>
      </c>
      <c r="D1259">
        <v>1</v>
      </c>
      <c r="E1259">
        <v>21</v>
      </c>
      <c r="F1259" t="s">
        <v>15</v>
      </c>
      <c r="G1259" s="42">
        <v>13.7776</v>
      </c>
      <c r="H1259" s="42">
        <v>-44.1008</v>
      </c>
      <c r="I1259" s="42">
        <v>139.16319999999999</v>
      </c>
      <c r="J1259" s="42">
        <v>95.062399999999997</v>
      </c>
      <c r="K1259" s="42">
        <v>10.4923634536148</v>
      </c>
      <c r="L1259" s="42">
        <v>-33.585067224710997</v>
      </c>
      <c r="M1259" s="42">
        <v>72.394992710843695</v>
      </c>
    </row>
    <row r="1260" spans="1:13" x14ac:dyDescent="0.2">
      <c r="A1260">
        <v>2010</v>
      </c>
      <c r="B1260" t="s">
        <v>110</v>
      </c>
      <c r="C1260">
        <v>2016</v>
      </c>
      <c r="D1260">
        <v>1</v>
      </c>
      <c r="E1260">
        <v>25</v>
      </c>
      <c r="F1260" t="s">
        <v>12</v>
      </c>
      <c r="G1260" s="42">
        <v>89.747600000000006</v>
      </c>
      <c r="H1260" s="42">
        <v>-78756.895600000003</v>
      </c>
      <c r="I1260" s="42">
        <v>73979.119099999996</v>
      </c>
      <c r="J1260" s="42">
        <v>-4777.7764999999999</v>
      </c>
      <c r="K1260" s="42">
        <v>89.747600000000006</v>
      </c>
      <c r="L1260" s="42">
        <v>-78756.895600000003</v>
      </c>
      <c r="M1260" s="42">
        <v>-4777.7764999999999</v>
      </c>
    </row>
    <row r="1261" spans="1:13" x14ac:dyDescent="0.2">
      <c r="A1261">
        <v>2012</v>
      </c>
      <c r="B1261" t="s">
        <v>110</v>
      </c>
      <c r="C1261">
        <v>2016</v>
      </c>
      <c r="D1261">
        <v>1</v>
      </c>
      <c r="E1261">
        <v>17</v>
      </c>
      <c r="F1261" t="s">
        <v>13</v>
      </c>
      <c r="G1261" s="42">
        <v>0</v>
      </c>
      <c r="H1261" s="42">
        <v>0</v>
      </c>
      <c r="I1261" s="42">
        <v>-132.77199999999999</v>
      </c>
      <c r="J1261" s="42">
        <v>-132.77199999999999</v>
      </c>
      <c r="K1261" s="42">
        <v>0</v>
      </c>
      <c r="L1261" s="42">
        <v>0</v>
      </c>
      <c r="M1261" s="42">
        <v>-162.57931403340999</v>
      </c>
    </row>
    <row r="1262" spans="1:13" x14ac:dyDescent="0.2">
      <c r="A1262">
        <v>2015</v>
      </c>
      <c r="B1262" t="s">
        <v>111</v>
      </c>
      <c r="C1262">
        <v>2016</v>
      </c>
      <c r="D1262">
        <v>1</v>
      </c>
      <c r="E1262">
        <v>5</v>
      </c>
      <c r="F1262" t="s">
        <v>15</v>
      </c>
      <c r="G1262" s="42">
        <v>375.13560000000001</v>
      </c>
      <c r="H1262" s="42">
        <v>-3423.0167999999999</v>
      </c>
      <c r="I1262" s="42">
        <v>4718.7979999999998</v>
      </c>
      <c r="J1262" s="42">
        <v>1295.7811999999999</v>
      </c>
      <c r="K1262" s="42">
        <v>285.68539220110102</v>
      </c>
      <c r="L1262" s="42">
        <v>-2606.80643750942</v>
      </c>
      <c r="M1262" s="42">
        <v>986.80519878362304</v>
      </c>
    </row>
    <row r="1263" spans="1:13" x14ac:dyDescent="0.2">
      <c r="A1263">
        <v>2013</v>
      </c>
      <c r="B1263" t="s">
        <v>111</v>
      </c>
      <c r="C1263">
        <v>2016</v>
      </c>
      <c r="D1263">
        <v>1</v>
      </c>
      <c r="E1263">
        <v>13</v>
      </c>
      <c r="F1263" t="s">
        <v>13</v>
      </c>
      <c r="G1263" s="42">
        <v>8464.3619999999992</v>
      </c>
      <c r="H1263" s="42">
        <v>-57839.775000000001</v>
      </c>
      <c r="I1263" s="42">
        <v>61667.714999999997</v>
      </c>
      <c r="J1263" s="42">
        <v>3827.94</v>
      </c>
      <c r="K1263" s="42">
        <v>10364.611271129899</v>
      </c>
      <c r="L1263" s="42">
        <v>-70824.804502054394</v>
      </c>
      <c r="M1263" s="42">
        <v>4687.3125309632396</v>
      </c>
    </row>
    <row r="1264" spans="1:13" x14ac:dyDescent="0.2">
      <c r="A1264">
        <v>2011</v>
      </c>
      <c r="B1264" t="s">
        <v>111</v>
      </c>
      <c r="C1264">
        <v>2016</v>
      </c>
      <c r="D1264">
        <v>1</v>
      </c>
      <c r="E1264">
        <v>21</v>
      </c>
      <c r="F1264" t="s">
        <v>11</v>
      </c>
      <c r="G1264" s="42">
        <v>79.265600000000006</v>
      </c>
      <c r="H1264" s="42">
        <v>-22006.216</v>
      </c>
      <c r="I1264" s="42">
        <v>20945.563200000001</v>
      </c>
      <c r="J1264" s="42">
        <v>-1060.6528000000001</v>
      </c>
      <c r="K1264" s="42">
        <v>88.253070770828103</v>
      </c>
      <c r="L1264" s="42">
        <v>-24501.374342036499</v>
      </c>
      <c r="M1264" s="42">
        <v>-1180.91412443326</v>
      </c>
    </row>
    <row r="1265" spans="1:13" x14ac:dyDescent="0.2">
      <c r="A1265">
        <v>2016</v>
      </c>
      <c r="B1265" t="s">
        <v>111</v>
      </c>
      <c r="C1265">
        <v>2016</v>
      </c>
      <c r="D1265">
        <v>1</v>
      </c>
      <c r="E1265">
        <v>1</v>
      </c>
      <c r="F1265" t="s">
        <v>12</v>
      </c>
      <c r="G1265" s="42">
        <v>3696380.7165000001</v>
      </c>
      <c r="H1265" s="42">
        <v>0</v>
      </c>
      <c r="I1265" s="42">
        <v>0</v>
      </c>
      <c r="J1265" s="42">
        <v>0</v>
      </c>
      <c r="K1265" s="42">
        <v>3696380.7165000001</v>
      </c>
      <c r="L1265" s="42">
        <v>0</v>
      </c>
      <c r="M1265" s="42">
        <v>0</v>
      </c>
    </row>
    <row r="1266" spans="1:13" x14ac:dyDescent="0.2">
      <c r="A1266">
        <v>2014</v>
      </c>
      <c r="B1266" t="s">
        <v>111</v>
      </c>
      <c r="C1266">
        <v>2016</v>
      </c>
      <c r="D1266">
        <v>1</v>
      </c>
      <c r="E1266">
        <v>9</v>
      </c>
      <c r="F1266" t="s">
        <v>12</v>
      </c>
      <c r="G1266" s="42">
        <v>9889.6347000000005</v>
      </c>
      <c r="H1266" s="42">
        <v>-255361.48439999999</v>
      </c>
      <c r="I1266" s="42">
        <v>29428.423200000001</v>
      </c>
      <c r="J1266" s="42">
        <v>-225933.0612</v>
      </c>
      <c r="K1266" s="42">
        <v>9889.6347000000005</v>
      </c>
      <c r="L1266" s="42">
        <v>-255361.48439999999</v>
      </c>
      <c r="M1266" s="42">
        <v>-225933.0612</v>
      </c>
    </row>
    <row r="1267" spans="1:13" x14ac:dyDescent="0.2">
      <c r="A1267">
        <v>2011</v>
      </c>
      <c r="B1267" t="s">
        <v>111</v>
      </c>
      <c r="C1267">
        <v>2016</v>
      </c>
      <c r="D1267">
        <v>1</v>
      </c>
      <c r="E1267">
        <v>21</v>
      </c>
      <c r="F1267" t="s">
        <v>13</v>
      </c>
      <c r="G1267" s="42">
        <v>59.547199999999997</v>
      </c>
      <c r="H1267" s="42">
        <v>-181.2816</v>
      </c>
      <c r="I1267" s="42">
        <v>27.5792</v>
      </c>
      <c r="J1267" s="42">
        <v>-153.70240000000001</v>
      </c>
      <c r="K1267" s="42">
        <v>72.915546414984107</v>
      </c>
      <c r="L1267" s="42">
        <v>-221.97931924561601</v>
      </c>
      <c r="M1267" s="42">
        <v>-188.20858883867601</v>
      </c>
    </row>
    <row r="1268" spans="1:13" x14ac:dyDescent="0.2">
      <c r="A1268">
        <v>2014</v>
      </c>
      <c r="B1268" t="s">
        <v>111</v>
      </c>
      <c r="C1268">
        <v>2016</v>
      </c>
      <c r="D1268">
        <v>1</v>
      </c>
      <c r="E1268">
        <v>9</v>
      </c>
      <c r="F1268" t="s">
        <v>15</v>
      </c>
      <c r="G1268" s="42">
        <v>6059.3774999999996</v>
      </c>
      <c r="H1268" s="42">
        <v>-18604.043699999998</v>
      </c>
      <c r="I1268" s="42">
        <v>19442.939999999999</v>
      </c>
      <c r="J1268" s="42">
        <v>838.8963</v>
      </c>
      <c r="K1268" s="42">
        <v>4614.53308505518</v>
      </c>
      <c r="L1268" s="42">
        <v>-14167.952924118399</v>
      </c>
      <c r="M1268" s="42">
        <v>638.86343626558698</v>
      </c>
    </row>
    <row r="1269" spans="1:13" x14ac:dyDescent="0.2">
      <c r="A1269">
        <v>2012</v>
      </c>
      <c r="B1269" t="s">
        <v>111</v>
      </c>
      <c r="C1269">
        <v>2016</v>
      </c>
      <c r="D1269">
        <v>1</v>
      </c>
      <c r="E1269">
        <v>17</v>
      </c>
      <c r="F1269" t="s">
        <v>12</v>
      </c>
      <c r="G1269" s="42">
        <v>11578.596</v>
      </c>
      <c r="H1269" s="42">
        <v>-71433.042000000001</v>
      </c>
      <c r="I1269" s="42">
        <v>24836.69</v>
      </c>
      <c r="J1269" s="42">
        <v>-46596.351999999999</v>
      </c>
      <c r="K1269" s="42">
        <v>11578.596</v>
      </c>
      <c r="L1269" s="42">
        <v>-71433.042000000001</v>
      </c>
      <c r="M1269" s="42">
        <v>-46596.351999999999</v>
      </c>
    </row>
    <row r="1270" spans="1:13" x14ac:dyDescent="0.2">
      <c r="A1270">
        <v>2015</v>
      </c>
      <c r="B1270" t="s">
        <v>111</v>
      </c>
      <c r="C1270">
        <v>2016</v>
      </c>
      <c r="D1270">
        <v>1</v>
      </c>
      <c r="E1270">
        <v>5</v>
      </c>
      <c r="F1270" t="s">
        <v>11</v>
      </c>
      <c r="G1270" s="42">
        <v>3988.0623999999998</v>
      </c>
      <c r="H1270" s="42">
        <v>0</v>
      </c>
      <c r="I1270" s="42">
        <v>-2564.7188000000001</v>
      </c>
      <c r="J1270" s="42">
        <v>-2564.7188000000001</v>
      </c>
      <c r="K1270" s="42">
        <v>4440.2458724298904</v>
      </c>
      <c r="L1270" s="42">
        <v>0</v>
      </c>
      <c r="M1270" s="42">
        <v>-2855.5175229061902</v>
      </c>
    </row>
    <row r="1271" spans="1:13" x14ac:dyDescent="0.2">
      <c r="A1271">
        <v>2016</v>
      </c>
      <c r="B1271" t="s">
        <v>111</v>
      </c>
      <c r="C1271">
        <v>2016</v>
      </c>
      <c r="D1271">
        <v>1</v>
      </c>
      <c r="E1271">
        <v>1</v>
      </c>
      <c r="F1271" t="s">
        <v>13</v>
      </c>
      <c r="G1271" s="42">
        <v>728275.27839999995</v>
      </c>
      <c r="H1271" s="42">
        <v>0</v>
      </c>
      <c r="I1271" s="42">
        <v>0</v>
      </c>
      <c r="J1271" s="42">
        <v>0</v>
      </c>
      <c r="K1271" s="42">
        <v>891773.07858405903</v>
      </c>
      <c r="L1271" s="42">
        <v>0</v>
      </c>
      <c r="M1271" s="42">
        <v>0</v>
      </c>
    </row>
    <row r="1272" spans="1:13" x14ac:dyDescent="0.2">
      <c r="A1272">
        <v>2010</v>
      </c>
      <c r="B1272" t="s">
        <v>111</v>
      </c>
      <c r="C1272">
        <v>2016</v>
      </c>
      <c r="D1272">
        <v>1</v>
      </c>
      <c r="E1272">
        <v>25</v>
      </c>
      <c r="F1272" t="s">
        <v>11</v>
      </c>
      <c r="G1272" s="42">
        <v>0</v>
      </c>
      <c r="H1272" s="42">
        <v>0</v>
      </c>
      <c r="I1272" s="42">
        <v>-3073.377</v>
      </c>
      <c r="J1272" s="42">
        <v>-3073.377</v>
      </c>
      <c r="K1272" s="42">
        <v>0</v>
      </c>
      <c r="L1272" s="42">
        <v>0</v>
      </c>
      <c r="M1272" s="42">
        <v>-3421.8495524721302</v>
      </c>
    </row>
    <row r="1273" spans="1:13" x14ac:dyDescent="0.2">
      <c r="A1273">
        <v>2014</v>
      </c>
      <c r="B1273" t="s">
        <v>111</v>
      </c>
      <c r="C1273">
        <v>2016</v>
      </c>
      <c r="D1273">
        <v>1</v>
      </c>
      <c r="E1273">
        <v>9</v>
      </c>
      <c r="F1273" t="s">
        <v>13</v>
      </c>
      <c r="G1273" s="42">
        <v>69741.134399999995</v>
      </c>
      <c r="H1273" s="42">
        <v>-16657.093199999999</v>
      </c>
      <c r="I1273" s="42">
        <v>-147918.0153</v>
      </c>
      <c r="J1273" s="42">
        <v>-164575.1085</v>
      </c>
      <c r="K1273" s="42">
        <v>85398.019090349204</v>
      </c>
      <c r="L1273" s="42">
        <v>-20396.610627591501</v>
      </c>
      <c r="M1273" s="42">
        <v>-201522.22039966201</v>
      </c>
    </row>
    <row r="1274" spans="1:13" x14ac:dyDescent="0.2">
      <c r="A1274">
        <v>2014</v>
      </c>
      <c r="B1274" t="s">
        <v>111</v>
      </c>
      <c r="C1274">
        <v>2016</v>
      </c>
      <c r="D1274">
        <v>1</v>
      </c>
      <c r="E1274">
        <v>9</v>
      </c>
      <c r="F1274" t="s">
        <v>11</v>
      </c>
      <c r="G1274" s="42">
        <v>173.68559999999999</v>
      </c>
      <c r="H1274" s="42">
        <v>0</v>
      </c>
      <c r="I1274" s="42">
        <v>0</v>
      </c>
      <c r="J1274" s="42">
        <v>0</v>
      </c>
      <c r="K1274" s="42">
        <v>193.378811851216</v>
      </c>
      <c r="L1274" s="42">
        <v>0</v>
      </c>
      <c r="M1274" s="42">
        <v>0</v>
      </c>
    </row>
    <row r="1275" spans="1:13" x14ac:dyDescent="0.2">
      <c r="A1275">
        <v>2015</v>
      </c>
      <c r="B1275" t="s">
        <v>111</v>
      </c>
      <c r="C1275">
        <v>2016</v>
      </c>
      <c r="D1275">
        <v>1</v>
      </c>
      <c r="E1275">
        <v>5</v>
      </c>
      <c r="F1275" t="s">
        <v>12</v>
      </c>
      <c r="G1275" s="42">
        <v>243776.36670000001</v>
      </c>
      <c r="H1275" s="42">
        <v>-90948.420100000003</v>
      </c>
      <c r="I1275" s="42">
        <v>106509.5203</v>
      </c>
      <c r="J1275" s="42">
        <v>15561.100200000001</v>
      </c>
      <c r="K1275" s="42">
        <v>243776.36670000001</v>
      </c>
      <c r="L1275" s="42">
        <v>-90948.420100000003</v>
      </c>
      <c r="M1275" s="42">
        <v>15561.100200000001</v>
      </c>
    </row>
    <row r="1276" spans="1:13" x14ac:dyDescent="0.2">
      <c r="A1276">
        <v>2016</v>
      </c>
      <c r="B1276" t="s">
        <v>111</v>
      </c>
      <c r="C1276">
        <v>2016</v>
      </c>
      <c r="D1276">
        <v>1</v>
      </c>
      <c r="E1276">
        <v>1</v>
      </c>
      <c r="F1276" t="s">
        <v>15</v>
      </c>
      <c r="G1276" s="42">
        <v>341434.37300000002</v>
      </c>
      <c r="H1276" s="42">
        <v>0</v>
      </c>
      <c r="I1276" s="42">
        <v>0</v>
      </c>
      <c r="J1276" s="42">
        <v>0</v>
      </c>
      <c r="K1276" s="42">
        <v>260020.14407974601</v>
      </c>
      <c r="L1276" s="42">
        <v>0</v>
      </c>
      <c r="M1276" s="42">
        <v>0</v>
      </c>
    </row>
    <row r="1277" spans="1:13" x14ac:dyDescent="0.2">
      <c r="A1277">
        <v>2012</v>
      </c>
      <c r="B1277" t="s">
        <v>111</v>
      </c>
      <c r="C1277">
        <v>2016</v>
      </c>
      <c r="D1277">
        <v>1</v>
      </c>
      <c r="E1277">
        <v>17</v>
      </c>
      <c r="F1277" t="s">
        <v>13</v>
      </c>
      <c r="G1277" s="42">
        <v>0</v>
      </c>
      <c r="H1277" s="42">
        <v>-226.054</v>
      </c>
      <c r="I1277" s="42">
        <v>1480.558</v>
      </c>
      <c r="J1277" s="42">
        <v>1254.5039999999999</v>
      </c>
      <c r="K1277" s="42">
        <v>0</v>
      </c>
      <c r="L1277" s="42">
        <v>-276.80312305688301</v>
      </c>
      <c r="M1277" s="42">
        <v>1536.1401483156701</v>
      </c>
    </row>
    <row r="1278" spans="1:13" x14ac:dyDescent="0.2">
      <c r="A1278">
        <v>2008</v>
      </c>
      <c r="B1278" t="s">
        <v>111</v>
      </c>
      <c r="C1278">
        <v>2016</v>
      </c>
      <c r="D1278">
        <v>1</v>
      </c>
      <c r="E1278">
        <v>33</v>
      </c>
      <c r="F1278" t="s">
        <v>12</v>
      </c>
      <c r="G1278" s="42">
        <v>36.533999999999999</v>
      </c>
      <c r="H1278" s="42">
        <v>-869.58</v>
      </c>
      <c r="I1278" s="42">
        <v>804.64599999999996</v>
      </c>
      <c r="J1278" s="42">
        <v>-64.933999999999997</v>
      </c>
      <c r="K1278" s="42">
        <v>36.533999999999999</v>
      </c>
      <c r="L1278" s="42">
        <v>-869.58</v>
      </c>
      <c r="M1278" s="42">
        <v>-64.933999999999997</v>
      </c>
    </row>
    <row r="1279" spans="1:13" x14ac:dyDescent="0.2">
      <c r="A1279">
        <v>2008</v>
      </c>
      <c r="B1279" t="s">
        <v>111</v>
      </c>
      <c r="C1279">
        <v>2016</v>
      </c>
      <c r="D1279">
        <v>1</v>
      </c>
      <c r="E1279">
        <v>33</v>
      </c>
      <c r="F1279" t="s">
        <v>11</v>
      </c>
      <c r="G1279" s="42">
        <v>0</v>
      </c>
      <c r="H1279" s="42">
        <v>-6.6459999999999999</v>
      </c>
      <c r="I1279" s="42">
        <v>48.98</v>
      </c>
      <c r="J1279" s="42">
        <v>42.334000000000003</v>
      </c>
      <c r="K1279" s="42">
        <v>0</v>
      </c>
      <c r="L1279" s="42">
        <v>-7.39955173925288</v>
      </c>
      <c r="M1279" s="42">
        <v>47.1340089271038</v>
      </c>
    </row>
    <row r="1280" spans="1:13" x14ac:dyDescent="0.2">
      <c r="A1280">
        <v>2011</v>
      </c>
      <c r="B1280" t="s">
        <v>111</v>
      </c>
      <c r="C1280">
        <v>2016</v>
      </c>
      <c r="D1280">
        <v>1</v>
      </c>
      <c r="E1280">
        <v>21</v>
      </c>
      <c r="F1280" t="s">
        <v>12</v>
      </c>
      <c r="G1280" s="42">
        <v>14837.395200000001</v>
      </c>
      <c r="H1280" s="42">
        <v>-2531.3359999999998</v>
      </c>
      <c r="I1280" s="42">
        <v>1064.4896000000001</v>
      </c>
      <c r="J1280" s="42">
        <v>-1466.8463999999999</v>
      </c>
      <c r="K1280" s="42">
        <v>14837.395200000001</v>
      </c>
      <c r="L1280" s="42">
        <v>-2531.3359999999998</v>
      </c>
      <c r="M1280" s="42">
        <v>-1466.8463999999999</v>
      </c>
    </row>
    <row r="1281" spans="1:13" x14ac:dyDescent="0.2">
      <c r="A1281">
        <v>2010</v>
      </c>
      <c r="B1281" t="s">
        <v>111</v>
      </c>
      <c r="C1281">
        <v>2016</v>
      </c>
      <c r="D1281">
        <v>1</v>
      </c>
      <c r="E1281">
        <v>25</v>
      </c>
      <c r="F1281" t="s">
        <v>12</v>
      </c>
      <c r="G1281" s="42">
        <v>0</v>
      </c>
      <c r="H1281" s="42">
        <v>0</v>
      </c>
      <c r="I1281" s="42">
        <v>-320.8578</v>
      </c>
      <c r="J1281" s="42">
        <v>-320.8578</v>
      </c>
      <c r="K1281" s="42">
        <v>0</v>
      </c>
      <c r="L1281" s="42">
        <v>0</v>
      </c>
      <c r="M1281" s="42">
        <v>-320.8578</v>
      </c>
    </row>
    <row r="1282" spans="1:13" x14ac:dyDescent="0.2">
      <c r="A1282">
        <v>2010</v>
      </c>
      <c r="B1282" t="s">
        <v>111</v>
      </c>
      <c r="C1282">
        <v>2016</v>
      </c>
      <c r="D1282">
        <v>1</v>
      </c>
      <c r="E1282">
        <v>25</v>
      </c>
      <c r="F1282" t="s">
        <v>13</v>
      </c>
      <c r="G1282" s="42">
        <v>84.864500000000007</v>
      </c>
      <c r="H1282" s="42">
        <v>-4550.5231000000003</v>
      </c>
      <c r="I1282" s="42">
        <v>2276.221</v>
      </c>
      <c r="J1282" s="42">
        <v>-2274.3020999999999</v>
      </c>
      <c r="K1282" s="42">
        <v>103.91658027135399</v>
      </c>
      <c r="L1282" s="42">
        <v>-5572.1155370950601</v>
      </c>
      <c r="M1282" s="42">
        <v>-2784.8829220222901</v>
      </c>
    </row>
    <row r="1283" spans="1:13" x14ac:dyDescent="0.2">
      <c r="A1283">
        <v>2013</v>
      </c>
      <c r="B1283" t="s">
        <v>111</v>
      </c>
      <c r="C1283">
        <v>2016</v>
      </c>
      <c r="D1283">
        <v>1</v>
      </c>
      <c r="E1283">
        <v>13</v>
      </c>
      <c r="F1283" t="s">
        <v>12</v>
      </c>
      <c r="G1283" s="42">
        <v>1108.9559999999999</v>
      </c>
      <c r="H1283" s="42">
        <v>-3941.4749999999999</v>
      </c>
      <c r="I1283" s="42">
        <v>-10944.438</v>
      </c>
      <c r="J1283" s="42">
        <v>-14885.913</v>
      </c>
      <c r="K1283" s="42">
        <v>1108.9559999999999</v>
      </c>
      <c r="L1283" s="42">
        <v>-3941.4749999999999</v>
      </c>
      <c r="M1283" s="42">
        <v>-14885.913</v>
      </c>
    </row>
    <row r="1284" spans="1:13" x14ac:dyDescent="0.2">
      <c r="A1284">
        <v>2013</v>
      </c>
      <c r="B1284" t="s">
        <v>111</v>
      </c>
      <c r="C1284">
        <v>2016</v>
      </c>
      <c r="D1284">
        <v>1</v>
      </c>
      <c r="E1284">
        <v>13</v>
      </c>
      <c r="F1284" t="s">
        <v>15</v>
      </c>
      <c r="G1284" s="42">
        <v>182.27699999999999</v>
      </c>
      <c r="H1284" s="42">
        <v>-2243.3159999999998</v>
      </c>
      <c r="I1284" s="42">
        <v>1144.701</v>
      </c>
      <c r="J1284" s="42">
        <v>-1098.615</v>
      </c>
      <c r="K1284" s="42">
        <v>138.81347500541099</v>
      </c>
      <c r="L1284" s="42">
        <v>-1708.40253841812</v>
      </c>
      <c r="M1284" s="42">
        <v>-836.65281874877496</v>
      </c>
    </row>
    <row r="1285" spans="1:13" x14ac:dyDescent="0.2">
      <c r="A1285">
        <v>2015</v>
      </c>
      <c r="B1285" t="s">
        <v>111</v>
      </c>
      <c r="C1285">
        <v>2016</v>
      </c>
      <c r="D1285">
        <v>1</v>
      </c>
      <c r="E1285">
        <v>5</v>
      </c>
      <c r="F1285" t="s">
        <v>13</v>
      </c>
      <c r="G1285" s="42">
        <v>542.31449999999995</v>
      </c>
      <c r="H1285" s="42">
        <v>0</v>
      </c>
      <c r="I1285" s="42">
        <v>-15523.2</v>
      </c>
      <c r="J1285" s="42">
        <v>-15523.2</v>
      </c>
      <c r="K1285" s="42">
        <v>664.06410538646503</v>
      </c>
      <c r="L1285" s="42">
        <v>0</v>
      </c>
      <c r="M1285" s="42">
        <v>-19008.158403906102</v>
      </c>
    </row>
    <row r="1286" spans="1:13" x14ac:dyDescent="0.2">
      <c r="A1286">
        <v>2016</v>
      </c>
      <c r="B1286" t="s">
        <v>111</v>
      </c>
      <c r="C1286">
        <v>2016</v>
      </c>
      <c r="D1286">
        <v>1</v>
      </c>
      <c r="E1286">
        <v>1</v>
      </c>
      <c r="F1286" t="s">
        <v>11</v>
      </c>
      <c r="G1286" s="42">
        <v>298130.99349999998</v>
      </c>
      <c r="H1286" s="42">
        <v>0</v>
      </c>
      <c r="I1286" s="42">
        <v>0</v>
      </c>
      <c r="J1286" s="42">
        <v>0</v>
      </c>
      <c r="K1286" s="42">
        <v>331934.35321668902</v>
      </c>
      <c r="L1286" s="42">
        <v>0</v>
      </c>
      <c r="M1286" s="42">
        <v>0</v>
      </c>
    </row>
    <row r="1287" spans="1:13" x14ac:dyDescent="0.2">
      <c r="A1287">
        <v>2015</v>
      </c>
      <c r="B1287" t="s">
        <v>112</v>
      </c>
      <c r="C1287">
        <v>2016</v>
      </c>
      <c r="D1287">
        <v>1</v>
      </c>
      <c r="E1287">
        <v>5</v>
      </c>
      <c r="F1287" t="s">
        <v>12</v>
      </c>
      <c r="G1287" s="42">
        <v>488718.6214</v>
      </c>
      <c r="H1287" s="42">
        <v>-18866.948199999999</v>
      </c>
      <c r="I1287" s="42">
        <v>-368813.49599999998</v>
      </c>
      <c r="J1287" s="42">
        <v>-387680.44420000003</v>
      </c>
      <c r="K1287" s="42">
        <v>488718.6214</v>
      </c>
      <c r="L1287" s="42">
        <v>-18866.948199999999</v>
      </c>
      <c r="M1287" s="42">
        <v>-387680.44420000003</v>
      </c>
    </row>
    <row r="1288" spans="1:13" x14ac:dyDescent="0.2">
      <c r="A1288">
        <v>2015</v>
      </c>
      <c r="B1288" t="s">
        <v>112</v>
      </c>
      <c r="C1288">
        <v>2016</v>
      </c>
      <c r="D1288">
        <v>1</v>
      </c>
      <c r="E1288">
        <v>5</v>
      </c>
      <c r="F1288" t="s">
        <v>15</v>
      </c>
      <c r="G1288" s="42">
        <v>17892.466199999999</v>
      </c>
      <c r="H1288" s="42">
        <v>-550.21400000000006</v>
      </c>
      <c r="I1288" s="42">
        <v>-16892.666000000001</v>
      </c>
      <c r="J1288" s="42">
        <v>-17442.88</v>
      </c>
      <c r="K1288" s="42">
        <v>13626.049417309199</v>
      </c>
      <c r="L1288" s="42">
        <v>-419.01675656625702</v>
      </c>
      <c r="M1288" s="42">
        <v>-13283.6659968202</v>
      </c>
    </row>
    <row r="1289" spans="1:13" x14ac:dyDescent="0.2">
      <c r="A1289">
        <v>2013</v>
      </c>
      <c r="B1289" t="s">
        <v>112</v>
      </c>
      <c r="C1289">
        <v>2016</v>
      </c>
      <c r="D1289">
        <v>1</v>
      </c>
      <c r="E1289">
        <v>13</v>
      </c>
      <c r="F1289" t="s">
        <v>11</v>
      </c>
      <c r="G1289" s="42">
        <v>-28.835999999999999</v>
      </c>
      <c r="H1289" s="42">
        <v>0</v>
      </c>
      <c r="I1289" s="42">
        <v>0</v>
      </c>
      <c r="J1289" s="42">
        <v>0</v>
      </c>
      <c r="K1289" s="42">
        <v>-32.105548292671699</v>
      </c>
      <c r="L1289" s="42">
        <v>0</v>
      </c>
      <c r="M1289" s="42">
        <v>0</v>
      </c>
    </row>
    <row r="1290" spans="1:13" x14ac:dyDescent="0.2">
      <c r="A1290">
        <v>2010</v>
      </c>
      <c r="B1290" t="s">
        <v>112</v>
      </c>
      <c r="C1290">
        <v>2016</v>
      </c>
      <c r="D1290">
        <v>1</v>
      </c>
      <c r="E1290">
        <v>25</v>
      </c>
      <c r="F1290" t="s">
        <v>11</v>
      </c>
      <c r="G1290" s="42">
        <v>1570.5128999999999</v>
      </c>
      <c r="H1290" s="42">
        <v>-38370.945399999997</v>
      </c>
      <c r="I1290" s="42">
        <v>24768.7032</v>
      </c>
      <c r="J1290" s="42">
        <v>-13602.242200000001</v>
      </c>
      <c r="K1290" s="42">
        <v>1748.5843305317601</v>
      </c>
      <c r="L1290" s="42">
        <v>-42721.606345372798</v>
      </c>
      <c r="M1290" s="42">
        <v>-15144.5222583131</v>
      </c>
    </row>
    <row r="1291" spans="1:13" x14ac:dyDescent="0.2">
      <c r="A1291">
        <v>2014</v>
      </c>
      <c r="B1291" t="s">
        <v>112</v>
      </c>
      <c r="C1291">
        <v>2016</v>
      </c>
      <c r="D1291">
        <v>1</v>
      </c>
      <c r="E1291">
        <v>9</v>
      </c>
      <c r="F1291" t="s">
        <v>13</v>
      </c>
      <c r="G1291" s="42">
        <v>0</v>
      </c>
      <c r="H1291" s="42">
        <v>-19071.5622</v>
      </c>
      <c r="I1291" s="42">
        <v>-14686.002699999999</v>
      </c>
      <c r="J1291" s="42">
        <v>-33757.564899999998</v>
      </c>
      <c r="K1291" s="42">
        <v>0</v>
      </c>
      <c r="L1291" s="42">
        <v>-23353.127918699</v>
      </c>
      <c r="M1291" s="42">
        <v>-41336.1382285445</v>
      </c>
    </row>
    <row r="1292" spans="1:13" x14ac:dyDescent="0.2">
      <c r="A1292">
        <v>2012</v>
      </c>
      <c r="B1292" t="s">
        <v>112</v>
      </c>
      <c r="C1292">
        <v>2016</v>
      </c>
      <c r="D1292">
        <v>1</v>
      </c>
      <c r="E1292">
        <v>17</v>
      </c>
      <c r="F1292" t="s">
        <v>13</v>
      </c>
      <c r="G1292" s="42">
        <v>0</v>
      </c>
      <c r="H1292" s="42">
        <v>0</v>
      </c>
      <c r="I1292" s="42">
        <v>-53.923999999999999</v>
      </c>
      <c r="J1292" s="42">
        <v>-53.923999999999999</v>
      </c>
      <c r="K1292" s="42">
        <v>0</v>
      </c>
      <c r="L1292" s="42">
        <v>0</v>
      </c>
      <c r="M1292" s="42">
        <v>-66.029938013569094</v>
      </c>
    </row>
    <row r="1293" spans="1:13" x14ac:dyDescent="0.2">
      <c r="A1293">
        <v>2011</v>
      </c>
      <c r="B1293" t="s">
        <v>112</v>
      </c>
      <c r="C1293">
        <v>2016</v>
      </c>
      <c r="D1293">
        <v>1</v>
      </c>
      <c r="E1293">
        <v>21</v>
      </c>
      <c r="F1293" t="s">
        <v>12</v>
      </c>
      <c r="G1293" s="42">
        <v>152.93119999999999</v>
      </c>
      <c r="H1293" s="42">
        <v>-1208.1328000000001</v>
      </c>
      <c r="I1293" s="42">
        <v>-32259.411199999999</v>
      </c>
      <c r="J1293" s="42">
        <v>-33467.544000000002</v>
      </c>
      <c r="K1293" s="42">
        <v>152.93119999999999</v>
      </c>
      <c r="L1293" s="42">
        <v>-1208.1328000000001</v>
      </c>
      <c r="M1293" s="42">
        <v>-33467.544000000002</v>
      </c>
    </row>
    <row r="1294" spans="1:13" x14ac:dyDescent="0.2">
      <c r="A1294">
        <v>2015</v>
      </c>
      <c r="B1294" t="s">
        <v>112</v>
      </c>
      <c r="C1294">
        <v>2016</v>
      </c>
      <c r="D1294">
        <v>1</v>
      </c>
      <c r="E1294">
        <v>5</v>
      </c>
      <c r="F1294" t="s">
        <v>11</v>
      </c>
      <c r="G1294" s="42">
        <v>19621.805499999999</v>
      </c>
      <c r="H1294" s="42">
        <v>0</v>
      </c>
      <c r="I1294" s="42">
        <v>-20779.64</v>
      </c>
      <c r="J1294" s="42">
        <v>-20779.64</v>
      </c>
      <c r="K1294" s="42">
        <v>21846.6092408677</v>
      </c>
      <c r="L1294" s="42">
        <v>0</v>
      </c>
      <c r="M1294" s="42">
        <v>-23135.723939670301</v>
      </c>
    </row>
    <row r="1295" spans="1:13" x14ac:dyDescent="0.2">
      <c r="A1295">
        <v>2010</v>
      </c>
      <c r="B1295" t="s">
        <v>112</v>
      </c>
      <c r="C1295">
        <v>2016</v>
      </c>
      <c r="D1295">
        <v>1</v>
      </c>
      <c r="E1295">
        <v>25</v>
      </c>
      <c r="F1295" t="s">
        <v>13</v>
      </c>
      <c r="G1295" s="42">
        <v>0</v>
      </c>
      <c r="H1295" s="42">
        <v>0</v>
      </c>
      <c r="I1295" s="42">
        <v>-5203.7124999999996</v>
      </c>
      <c r="J1295" s="42">
        <v>-5203.7124999999996</v>
      </c>
      <c r="K1295" s="42">
        <v>0</v>
      </c>
      <c r="L1295" s="42">
        <v>0</v>
      </c>
      <c r="M1295" s="42">
        <v>-6371.9459575594301</v>
      </c>
    </row>
    <row r="1296" spans="1:13" x14ac:dyDescent="0.2">
      <c r="A1296">
        <v>2014</v>
      </c>
      <c r="B1296" t="s">
        <v>112</v>
      </c>
      <c r="C1296">
        <v>2016</v>
      </c>
      <c r="D1296">
        <v>1</v>
      </c>
      <c r="E1296">
        <v>9</v>
      </c>
      <c r="F1296" t="s">
        <v>15</v>
      </c>
      <c r="G1296" s="42">
        <v>4234.5666000000001</v>
      </c>
      <c r="H1296" s="42">
        <v>-11695.2528</v>
      </c>
      <c r="I1296" s="42">
        <v>15009.423000000001</v>
      </c>
      <c r="J1296" s="42">
        <v>3314.1702</v>
      </c>
      <c r="K1296" s="42">
        <v>3224.8440828401299</v>
      </c>
      <c r="L1296" s="42">
        <v>-8906.5470807330094</v>
      </c>
      <c r="M1296" s="42">
        <v>2523.9140550995398</v>
      </c>
    </row>
    <row r="1297" spans="1:13" x14ac:dyDescent="0.2">
      <c r="A1297">
        <v>2013</v>
      </c>
      <c r="B1297" t="s">
        <v>112</v>
      </c>
      <c r="C1297">
        <v>2016</v>
      </c>
      <c r="D1297">
        <v>1</v>
      </c>
      <c r="E1297">
        <v>13</v>
      </c>
      <c r="F1297" t="s">
        <v>12</v>
      </c>
      <c r="G1297" s="42">
        <v>5842.8689999999997</v>
      </c>
      <c r="H1297" s="42">
        <v>-7953.0119999999997</v>
      </c>
      <c r="I1297" s="42">
        <v>4554.6270000000004</v>
      </c>
      <c r="J1297" s="42">
        <v>-3398.3850000000002</v>
      </c>
      <c r="K1297" s="42">
        <v>5842.8689999999997</v>
      </c>
      <c r="L1297" s="42">
        <v>-7953.0119999999997</v>
      </c>
      <c r="M1297" s="42">
        <v>-3398.3850000000002</v>
      </c>
    </row>
    <row r="1298" spans="1:13" x14ac:dyDescent="0.2">
      <c r="A1298">
        <v>2015</v>
      </c>
      <c r="B1298" t="s">
        <v>112</v>
      </c>
      <c r="C1298">
        <v>2016</v>
      </c>
      <c r="D1298">
        <v>1</v>
      </c>
      <c r="E1298">
        <v>5</v>
      </c>
      <c r="F1298" t="s">
        <v>13</v>
      </c>
      <c r="G1298" s="42">
        <v>20547.718799999999</v>
      </c>
      <c r="H1298" s="42">
        <v>0</v>
      </c>
      <c r="I1298" s="42">
        <v>0</v>
      </c>
      <c r="J1298" s="42">
        <v>0</v>
      </c>
      <c r="K1298" s="42">
        <v>25160.681675770498</v>
      </c>
      <c r="L1298" s="42">
        <v>0</v>
      </c>
      <c r="M1298" s="42">
        <v>0</v>
      </c>
    </row>
    <row r="1299" spans="1:13" x14ac:dyDescent="0.2">
      <c r="A1299">
        <v>2012</v>
      </c>
      <c r="B1299" t="s">
        <v>112</v>
      </c>
      <c r="C1299">
        <v>2016</v>
      </c>
      <c r="D1299">
        <v>1</v>
      </c>
      <c r="E1299">
        <v>17</v>
      </c>
      <c r="F1299" t="s">
        <v>11</v>
      </c>
      <c r="G1299" s="42">
        <v>-2.95</v>
      </c>
      <c r="H1299" s="42">
        <v>0</v>
      </c>
      <c r="I1299" s="42">
        <v>0</v>
      </c>
      <c r="J1299" s="42">
        <v>0</v>
      </c>
      <c r="K1299" s="42">
        <v>-3.2844835436045701</v>
      </c>
      <c r="L1299" s="42">
        <v>0</v>
      </c>
      <c r="M1299" s="42">
        <v>0</v>
      </c>
    </row>
    <row r="1300" spans="1:13" x14ac:dyDescent="0.2">
      <c r="A1300">
        <v>2008</v>
      </c>
      <c r="B1300" t="s">
        <v>112</v>
      </c>
      <c r="C1300">
        <v>2016</v>
      </c>
      <c r="D1300">
        <v>1</v>
      </c>
      <c r="E1300">
        <v>33</v>
      </c>
      <c r="F1300" t="s">
        <v>12</v>
      </c>
      <c r="G1300" s="42">
        <v>7.5999999999999998E-2</v>
      </c>
      <c r="H1300" s="42">
        <v>-230.21600000000001</v>
      </c>
      <c r="I1300" s="42">
        <v>8833.6560000000009</v>
      </c>
      <c r="J1300" s="42">
        <v>8603.44</v>
      </c>
      <c r="K1300" s="42">
        <v>7.5999999999999998E-2</v>
      </c>
      <c r="L1300" s="42">
        <v>-230.21600000000001</v>
      </c>
      <c r="M1300" s="42">
        <v>8603.44</v>
      </c>
    </row>
    <row r="1301" spans="1:13" x14ac:dyDescent="0.2">
      <c r="A1301">
        <v>2011</v>
      </c>
      <c r="B1301" t="s">
        <v>112</v>
      </c>
      <c r="C1301">
        <v>2016</v>
      </c>
      <c r="D1301">
        <v>1</v>
      </c>
      <c r="E1301">
        <v>21</v>
      </c>
      <c r="F1301" t="s">
        <v>11</v>
      </c>
      <c r="G1301" s="42">
        <v>0</v>
      </c>
      <c r="H1301" s="42">
        <v>-18711.848000000002</v>
      </c>
      <c r="I1301" s="42">
        <v>18711.848000000002</v>
      </c>
      <c r="J1301" s="42">
        <v>0</v>
      </c>
      <c r="K1301" s="42">
        <v>0</v>
      </c>
      <c r="L1301" s="42">
        <v>-20833.476890315302</v>
      </c>
      <c r="M1301" s="42">
        <v>0</v>
      </c>
    </row>
    <row r="1302" spans="1:13" x14ac:dyDescent="0.2">
      <c r="A1302">
        <v>2016</v>
      </c>
      <c r="B1302" t="s">
        <v>112</v>
      </c>
      <c r="C1302">
        <v>2016</v>
      </c>
      <c r="D1302">
        <v>1</v>
      </c>
      <c r="E1302">
        <v>1</v>
      </c>
      <c r="F1302" t="s">
        <v>12</v>
      </c>
      <c r="G1302" s="42">
        <v>1615850.2</v>
      </c>
      <c r="H1302" s="42">
        <v>0</v>
      </c>
      <c r="I1302" s="42">
        <v>0</v>
      </c>
      <c r="J1302" s="42">
        <v>0</v>
      </c>
      <c r="K1302" s="42">
        <v>1615850.2</v>
      </c>
      <c r="L1302" s="42">
        <v>0</v>
      </c>
      <c r="M1302" s="42">
        <v>0</v>
      </c>
    </row>
    <row r="1303" spans="1:13" x14ac:dyDescent="0.2">
      <c r="A1303">
        <v>2016</v>
      </c>
      <c r="B1303" t="s">
        <v>112</v>
      </c>
      <c r="C1303">
        <v>2016</v>
      </c>
      <c r="D1303">
        <v>1</v>
      </c>
      <c r="E1303">
        <v>1</v>
      </c>
      <c r="F1303" t="s">
        <v>15</v>
      </c>
      <c r="G1303" s="42">
        <v>150344.6</v>
      </c>
      <c r="H1303" s="42">
        <v>0</v>
      </c>
      <c r="I1303" s="42">
        <v>0</v>
      </c>
      <c r="J1303" s="42">
        <v>0</v>
      </c>
      <c r="K1303" s="42">
        <v>114495.281216492</v>
      </c>
      <c r="L1303" s="42">
        <v>0</v>
      </c>
      <c r="M1303" s="42">
        <v>0</v>
      </c>
    </row>
    <row r="1304" spans="1:13" x14ac:dyDescent="0.2">
      <c r="A1304">
        <v>2014</v>
      </c>
      <c r="B1304" t="s">
        <v>112</v>
      </c>
      <c r="C1304">
        <v>2016</v>
      </c>
      <c r="D1304">
        <v>1</v>
      </c>
      <c r="E1304">
        <v>9</v>
      </c>
      <c r="F1304" t="s">
        <v>12</v>
      </c>
      <c r="G1304" s="42">
        <v>-4046.2950000000001</v>
      </c>
      <c r="H1304" s="42">
        <v>-12469.630800000001</v>
      </c>
      <c r="I1304" s="42">
        <v>10786.6374</v>
      </c>
      <c r="J1304" s="42">
        <v>-1682.9934000000001</v>
      </c>
      <c r="K1304" s="42">
        <v>-4046.2950000000001</v>
      </c>
      <c r="L1304" s="42">
        <v>-12469.630800000001</v>
      </c>
      <c r="M1304" s="42">
        <v>-1682.9934000000001</v>
      </c>
    </row>
    <row r="1305" spans="1:13" x14ac:dyDescent="0.2">
      <c r="A1305">
        <v>2009</v>
      </c>
      <c r="B1305" t="s">
        <v>112</v>
      </c>
      <c r="C1305">
        <v>2016</v>
      </c>
      <c r="D1305">
        <v>1</v>
      </c>
      <c r="E1305">
        <v>29</v>
      </c>
      <c r="F1305" t="s">
        <v>11</v>
      </c>
      <c r="G1305" s="42">
        <v>2838.2874999999999</v>
      </c>
      <c r="H1305" s="42">
        <v>-29250.427500000002</v>
      </c>
      <c r="I1305" s="42">
        <v>34051.894999999997</v>
      </c>
      <c r="J1305" s="42">
        <v>4801.4674999999997</v>
      </c>
      <c r="K1305" s="42">
        <v>3160.1046053452801</v>
      </c>
      <c r="L1305" s="42">
        <v>-32566.965344796201</v>
      </c>
      <c r="M1305" s="42">
        <v>5345.8783013227803</v>
      </c>
    </row>
    <row r="1306" spans="1:13" x14ac:dyDescent="0.2">
      <c r="A1306">
        <v>2013</v>
      </c>
      <c r="B1306" t="s">
        <v>112</v>
      </c>
      <c r="C1306">
        <v>2016</v>
      </c>
      <c r="D1306">
        <v>1</v>
      </c>
      <c r="E1306">
        <v>13</v>
      </c>
      <c r="F1306" t="s">
        <v>13</v>
      </c>
      <c r="G1306" s="42">
        <v>2806.4160000000002</v>
      </c>
      <c r="H1306" s="42">
        <v>-19265.196</v>
      </c>
      <c r="I1306" s="42">
        <v>18576.758999999998</v>
      </c>
      <c r="J1306" s="42">
        <v>-688.43700000000001</v>
      </c>
      <c r="K1306" s="42">
        <v>3436.4563927061899</v>
      </c>
      <c r="L1306" s="42">
        <v>-23590.2325068477</v>
      </c>
      <c r="M1306" s="42">
        <v>-842.99110667323396</v>
      </c>
    </row>
    <row r="1307" spans="1:13" x14ac:dyDescent="0.2">
      <c r="A1307">
        <v>2014</v>
      </c>
      <c r="B1307" t="s">
        <v>112</v>
      </c>
      <c r="C1307">
        <v>2016</v>
      </c>
      <c r="D1307">
        <v>1</v>
      </c>
      <c r="E1307">
        <v>9</v>
      </c>
      <c r="F1307" t="s">
        <v>11</v>
      </c>
      <c r="G1307" s="42">
        <v>0</v>
      </c>
      <c r="H1307" s="42">
        <v>0</v>
      </c>
      <c r="I1307" s="42">
        <v>4395.4350000000004</v>
      </c>
      <c r="J1307" s="42">
        <v>4395.4350000000004</v>
      </c>
      <c r="K1307" s="42">
        <v>0</v>
      </c>
      <c r="L1307" s="42">
        <v>0</v>
      </c>
      <c r="M1307" s="42">
        <v>4893.8081099944302</v>
      </c>
    </row>
    <row r="1308" spans="1:13" x14ac:dyDescent="0.2">
      <c r="A1308">
        <v>2010</v>
      </c>
      <c r="B1308" t="s">
        <v>112</v>
      </c>
      <c r="C1308">
        <v>2016</v>
      </c>
      <c r="D1308">
        <v>1</v>
      </c>
      <c r="E1308">
        <v>25</v>
      </c>
      <c r="F1308" t="s">
        <v>12</v>
      </c>
      <c r="G1308" s="42">
        <v>3017.1592000000001</v>
      </c>
      <c r="H1308" s="42">
        <v>-23411.515100000001</v>
      </c>
      <c r="I1308" s="42">
        <v>28586.568500000001</v>
      </c>
      <c r="J1308" s="42">
        <v>5175.0533999999998</v>
      </c>
      <c r="K1308" s="42">
        <v>3017.1592000000001</v>
      </c>
      <c r="L1308" s="42">
        <v>-23411.515100000001</v>
      </c>
      <c r="M1308" s="42">
        <v>5175.0533999999998</v>
      </c>
    </row>
    <row r="1309" spans="1:13" x14ac:dyDescent="0.2">
      <c r="A1309">
        <v>2012</v>
      </c>
      <c r="B1309" t="s">
        <v>112</v>
      </c>
      <c r="C1309">
        <v>2016</v>
      </c>
      <c r="D1309">
        <v>1</v>
      </c>
      <c r="E1309">
        <v>17</v>
      </c>
      <c r="F1309" t="s">
        <v>12</v>
      </c>
      <c r="G1309" s="42">
        <v>6275.5280000000002</v>
      </c>
      <c r="H1309" s="42">
        <v>-26336.89</v>
      </c>
      <c r="I1309" s="42">
        <v>13873.356</v>
      </c>
      <c r="J1309" s="42">
        <v>-12463.534</v>
      </c>
      <c r="K1309" s="42">
        <v>6275.5280000000002</v>
      </c>
      <c r="L1309" s="42">
        <v>-26336.89</v>
      </c>
      <c r="M1309" s="42">
        <v>-12463.534</v>
      </c>
    </row>
    <row r="1310" spans="1:13" x14ac:dyDescent="0.2">
      <c r="A1310">
        <v>2016</v>
      </c>
      <c r="B1310" t="s">
        <v>112</v>
      </c>
      <c r="C1310">
        <v>2016</v>
      </c>
      <c r="D1310">
        <v>1</v>
      </c>
      <c r="E1310">
        <v>1</v>
      </c>
      <c r="F1310" t="s">
        <v>13</v>
      </c>
      <c r="G1310" s="42">
        <v>125662.95</v>
      </c>
      <c r="H1310" s="42">
        <v>0</v>
      </c>
      <c r="I1310" s="42">
        <v>0</v>
      </c>
      <c r="J1310" s="42">
        <v>0</v>
      </c>
      <c r="K1310" s="42">
        <v>153874.282306621</v>
      </c>
      <c r="L1310" s="42">
        <v>0</v>
      </c>
      <c r="M1310" s="42">
        <v>0</v>
      </c>
    </row>
    <row r="1311" spans="1:13" x14ac:dyDescent="0.2">
      <c r="A1311">
        <v>2016</v>
      </c>
      <c r="B1311" t="s">
        <v>112</v>
      </c>
      <c r="C1311">
        <v>2016</v>
      </c>
      <c r="D1311">
        <v>1</v>
      </c>
      <c r="E1311">
        <v>1</v>
      </c>
      <c r="F1311" t="s">
        <v>11</v>
      </c>
      <c r="G1311" s="42">
        <v>1397630.1209</v>
      </c>
      <c r="H1311" s="42">
        <v>0</v>
      </c>
      <c r="I1311" s="42">
        <v>0</v>
      </c>
      <c r="J1311" s="42">
        <v>0</v>
      </c>
      <c r="K1311" s="42">
        <v>1556099.36682783</v>
      </c>
      <c r="L1311" s="42">
        <v>0</v>
      </c>
      <c r="M1311" s="42">
        <v>0</v>
      </c>
    </row>
    <row r="1312" spans="1:13" x14ac:dyDescent="0.2">
      <c r="A1312">
        <v>2013</v>
      </c>
      <c r="B1312" t="s">
        <v>112</v>
      </c>
      <c r="C1312">
        <v>2016</v>
      </c>
      <c r="D1312">
        <v>1</v>
      </c>
      <c r="E1312">
        <v>13</v>
      </c>
      <c r="F1312" t="s">
        <v>15</v>
      </c>
      <c r="G1312" s="42">
        <v>21.890999999999998</v>
      </c>
      <c r="H1312" s="42">
        <v>-164.19300000000001</v>
      </c>
      <c r="I1312" s="42">
        <v>50.543999999999997</v>
      </c>
      <c r="J1312" s="42">
        <v>-113.649</v>
      </c>
      <c r="K1312" s="42">
        <v>16.6711421701227</v>
      </c>
      <c r="L1312" s="42">
        <v>-125.04156257544</v>
      </c>
      <c r="M1312" s="42">
        <v>-86.549661344492407</v>
      </c>
    </row>
    <row r="1313" spans="1:13" x14ac:dyDescent="0.2">
      <c r="A1313">
        <v>2011</v>
      </c>
      <c r="B1313" t="s">
        <v>112</v>
      </c>
      <c r="C1313">
        <v>2016</v>
      </c>
      <c r="D1313">
        <v>1</v>
      </c>
      <c r="E1313">
        <v>21</v>
      </c>
      <c r="F1313" t="s">
        <v>13</v>
      </c>
      <c r="G1313" s="42">
        <v>0</v>
      </c>
      <c r="H1313" s="42">
        <v>0</v>
      </c>
      <c r="I1313" s="42">
        <v>-924.05439999999999</v>
      </c>
      <c r="J1313" s="42">
        <v>-924.05439999999999</v>
      </c>
      <c r="K1313" s="42">
        <v>0</v>
      </c>
      <c r="L1313" s="42">
        <v>0</v>
      </c>
      <c r="M1313" s="42">
        <v>-1131.50461303252</v>
      </c>
    </row>
    <row r="1314" spans="1:13" x14ac:dyDescent="0.2">
      <c r="A1314">
        <v>2009</v>
      </c>
      <c r="B1314" t="s">
        <v>113</v>
      </c>
      <c r="C1314">
        <v>2016</v>
      </c>
      <c r="D1314">
        <v>2</v>
      </c>
      <c r="E1314">
        <v>30</v>
      </c>
      <c r="F1314" t="s">
        <v>12</v>
      </c>
      <c r="G1314" s="42">
        <v>0</v>
      </c>
      <c r="H1314" s="42">
        <v>-870.24</v>
      </c>
      <c r="I1314" s="42">
        <v>243.32</v>
      </c>
      <c r="J1314" s="42">
        <v>-626.91999999999996</v>
      </c>
      <c r="K1314" s="42">
        <v>0</v>
      </c>
      <c r="L1314" s="42">
        <v>-870.24</v>
      </c>
      <c r="M1314" s="42">
        <v>-626.91999999999996</v>
      </c>
    </row>
    <row r="1315" spans="1:13" x14ac:dyDescent="0.2">
      <c r="A1315">
        <v>2014</v>
      </c>
      <c r="B1315" t="s">
        <v>113</v>
      </c>
      <c r="C1315">
        <v>2016</v>
      </c>
      <c r="D1315">
        <v>2</v>
      </c>
      <c r="E1315">
        <v>10</v>
      </c>
      <c r="F1315" t="s">
        <v>15</v>
      </c>
      <c r="G1315" s="42">
        <v>4016.5817999999999</v>
      </c>
      <c r="H1315" s="42">
        <v>-10882.8225</v>
      </c>
      <c r="I1315" s="42">
        <v>14603.0643</v>
      </c>
      <c r="J1315" s="42">
        <v>3720.2417999999998</v>
      </c>
      <c r="K1315" s="42">
        <v>3058.8372493594402</v>
      </c>
      <c r="L1315" s="42">
        <v>-8287.8388885711393</v>
      </c>
      <c r="M1315" s="42">
        <v>2833.1588303427602</v>
      </c>
    </row>
    <row r="1316" spans="1:13" x14ac:dyDescent="0.2">
      <c r="A1316">
        <v>2012</v>
      </c>
      <c r="B1316" t="s">
        <v>113</v>
      </c>
      <c r="C1316">
        <v>2016</v>
      </c>
      <c r="D1316">
        <v>2</v>
      </c>
      <c r="E1316">
        <v>18</v>
      </c>
      <c r="F1316" t="s">
        <v>15</v>
      </c>
      <c r="G1316" s="42">
        <v>0</v>
      </c>
      <c r="H1316" s="42">
        <v>-4.7939999999999996</v>
      </c>
      <c r="I1316" s="42">
        <v>-57.122</v>
      </c>
      <c r="J1316" s="42">
        <v>-61.915999999999997</v>
      </c>
      <c r="K1316" s="42">
        <v>0</v>
      </c>
      <c r="L1316" s="42">
        <v>-3.6508818950056399</v>
      </c>
      <c r="M1316" s="42">
        <v>-47.152274386977297</v>
      </c>
    </row>
    <row r="1317" spans="1:13" x14ac:dyDescent="0.2">
      <c r="A1317">
        <v>2013</v>
      </c>
      <c r="B1317" t="s">
        <v>113</v>
      </c>
      <c r="C1317">
        <v>2016</v>
      </c>
      <c r="D1317">
        <v>2</v>
      </c>
      <c r="E1317">
        <v>14</v>
      </c>
      <c r="F1317" t="s">
        <v>11</v>
      </c>
      <c r="G1317" s="42">
        <v>4024.7759999999998</v>
      </c>
      <c r="H1317" s="42">
        <v>-7999.9979999999996</v>
      </c>
      <c r="I1317" s="42">
        <v>9098.3580000000002</v>
      </c>
      <c r="J1317" s="42">
        <v>1098.3599999999999</v>
      </c>
      <c r="K1317" s="42">
        <v>4481.1222165066602</v>
      </c>
      <c r="L1317" s="42">
        <v>-8907.0717897862796</v>
      </c>
      <c r="M1317" s="42">
        <v>1222.89672710288</v>
      </c>
    </row>
    <row r="1318" spans="1:13" x14ac:dyDescent="0.2">
      <c r="A1318">
        <v>2015</v>
      </c>
      <c r="B1318" t="s">
        <v>113</v>
      </c>
      <c r="C1318">
        <v>2016</v>
      </c>
      <c r="D1318">
        <v>2</v>
      </c>
      <c r="E1318">
        <v>6</v>
      </c>
      <c r="F1318" t="s">
        <v>13</v>
      </c>
      <c r="G1318" s="42">
        <v>113221.4503</v>
      </c>
      <c r="H1318" s="42">
        <v>0</v>
      </c>
      <c r="I1318" s="42">
        <v>0</v>
      </c>
      <c r="J1318" s="42">
        <v>0</v>
      </c>
      <c r="K1318" s="42">
        <v>138639.66592083999</v>
      </c>
      <c r="L1318" s="42">
        <v>0</v>
      </c>
      <c r="M1318" s="42">
        <v>0</v>
      </c>
    </row>
    <row r="1319" spans="1:13" x14ac:dyDescent="0.2">
      <c r="A1319">
        <v>2012</v>
      </c>
      <c r="B1319" t="s">
        <v>113</v>
      </c>
      <c r="C1319">
        <v>2016</v>
      </c>
      <c r="D1319">
        <v>2</v>
      </c>
      <c r="E1319">
        <v>18</v>
      </c>
      <c r="F1319" t="s">
        <v>12</v>
      </c>
      <c r="G1319" s="42">
        <v>48112.44</v>
      </c>
      <c r="H1319" s="42">
        <v>-242481.196</v>
      </c>
      <c r="I1319" s="42">
        <v>227504.51800000001</v>
      </c>
      <c r="J1319" s="42">
        <v>-14976.678</v>
      </c>
      <c r="K1319" s="42">
        <v>48112.44</v>
      </c>
      <c r="L1319" s="42">
        <v>-242481.196</v>
      </c>
      <c r="M1319" s="42">
        <v>-14976.678</v>
      </c>
    </row>
    <row r="1320" spans="1:13" x14ac:dyDescent="0.2">
      <c r="A1320">
        <v>2015</v>
      </c>
      <c r="B1320" t="s">
        <v>113</v>
      </c>
      <c r="C1320">
        <v>2016</v>
      </c>
      <c r="D1320">
        <v>2</v>
      </c>
      <c r="E1320">
        <v>6</v>
      </c>
      <c r="F1320" t="s">
        <v>12</v>
      </c>
      <c r="G1320" s="42">
        <v>441532.53659999999</v>
      </c>
      <c r="H1320" s="42">
        <v>-11731.932199999999</v>
      </c>
      <c r="I1320" s="42">
        <v>4891.9328999999998</v>
      </c>
      <c r="J1320" s="42">
        <v>-6839.9993000000004</v>
      </c>
      <c r="K1320" s="42">
        <v>441532.53659999999</v>
      </c>
      <c r="L1320" s="42">
        <v>-11731.932199999999</v>
      </c>
      <c r="M1320" s="42">
        <v>-6839.9993000000004</v>
      </c>
    </row>
    <row r="1321" spans="1:13" x14ac:dyDescent="0.2">
      <c r="A1321">
        <v>2014</v>
      </c>
      <c r="B1321" t="s">
        <v>113</v>
      </c>
      <c r="C1321">
        <v>2016</v>
      </c>
      <c r="D1321">
        <v>2</v>
      </c>
      <c r="E1321">
        <v>10</v>
      </c>
      <c r="F1321" t="s">
        <v>13</v>
      </c>
      <c r="G1321" s="42">
        <v>-67324.554000000004</v>
      </c>
      <c r="H1321" s="42">
        <v>-247866.75210000001</v>
      </c>
      <c r="I1321" s="42">
        <v>182625.59039999999</v>
      </c>
      <c r="J1321" s="42">
        <v>-65241.161699999997</v>
      </c>
      <c r="K1321" s="42">
        <v>-82438.916389941107</v>
      </c>
      <c r="L1321" s="42">
        <v>-303512.83800882101</v>
      </c>
      <c r="M1321" s="42">
        <v>-79887.802518066906</v>
      </c>
    </row>
    <row r="1322" spans="1:13" x14ac:dyDescent="0.2">
      <c r="A1322">
        <v>2010</v>
      </c>
      <c r="B1322" t="s">
        <v>113</v>
      </c>
      <c r="C1322">
        <v>2016</v>
      </c>
      <c r="D1322">
        <v>2</v>
      </c>
      <c r="E1322">
        <v>26</v>
      </c>
      <c r="F1322" t="s">
        <v>11</v>
      </c>
      <c r="G1322" s="42">
        <v>0</v>
      </c>
      <c r="H1322" s="42">
        <v>-8916.2278999999999</v>
      </c>
      <c r="I1322" s="42">
        <v>1047.6192000000001</v>
      </c>
      <c r="J1322" s="42">
        <v>-7868.6086999999998</v>
      </c>
      <c r="K1322" s="42">
        <v>0</v>
      </c>
      <c r="L1322" s="42">
        <v>-9927.1877317213493</v>
      </c>
      <c r="M1322" s="42">
        <v>-8760.7850122758591</v>
      </c>
    </row>
    <row r="1323" spans="1:13" x14ac:dyDescent="0.2">
      <c r="A1323">
        <v>2015</v>
      </c>
      <c r="B1323" t="s">
        <v>113</v>
      </c>
      <c r="C1323">
        <v>2016</v>
      </c>
      <c r="D1323">
        <v>2</v>
      </c>
      <c r="E1323">
        <v>6</v>
      </c>
      <c r="F1323" t="s">
        <v>15</v>
      </c>
      <c r="G1323" s="42">
        <v>10838.224</v>
      </c>
      <c r="H1323" s="42">
        <v>-8015.9660000000003</v>
      </c>
      <c r="I1323" s="42">
        <v>6023.2759999999998</v>
      </c>
      <c r="J1323" s="42">
        <v>-1992.69</v>
      </c>
      <c r="K1323" s="42">
        <v>8253.8747967492</v>
      </c>
      <c r="L1323" s="42">
        <v>-6104.5776262788504</v>
      </c>
      <c r="M1323" s="42">
        <v>-1517.53772285331</v>
      </c>
    </row>
    <row r="1324" spans="1:13" x14ac:dyDescent="0.2">
      <c r="A1324">
        <v>2011</v>
      </c>
      <c r="B1324" t="s">
        <v>113</v>
      </c>
      <c r="C1324">
        <v>2016</v>
      </c>
      <c r="D1324">
        <v>2</v>
      </c>
      <c r="E1324">
        <v>22</v>
      </c>
      <c r="F1324" t="s">
        <v>13</v>
      </c>
      <c r="G1324" s="42">
        <v>126.00960000000001</v>
      </c>
      <c r="H1324" s="42">
        <v>-1127.7136</v>
      </c>
      <c r="I1324" s="42">
        <v>212.8768</v>
      </c>
      <c r="J1324" s="42">
        <v>-914.83680000000004</v>
      </c>
      <c r="K1324" s="42">
        <v>154.29875523170799</v>
      </c>
      <c r="L1324" s="42">
        <v>-1380.88530348377</v>
      </c>
      <c r="M1324" s="42">
        <v>-1120.2176618302001</v>
      </c>
    </row>
    <row r="1325" spans="1:13" x14ac:dyDescent="0.2">
      <c r="A1325">
        <v>2016</v>
      </c>
      <c r="B1325" t="s">
        <v>113</v>
      </c>
      <c r="C1325">
        <v>2016</v>
      </c>
      <c r="D1325">
        <v>2</v>
      </c>
      <c r="E1325">
        <v>2</v>
      </c>
      <c r="F1325" t="s">
        <v>13</v>
      </c>
      <c r="G1325" s="42">
        <v>1086816.6680000001</v>
      </c>
      <c r="H1325" s="42">
        <v>0</v>
      </c>
      <c r="I1325" s="42">
        <v>0</v>
      </c>
      <c r="J1325" s="42">
        <v>0</v>
      </c>
      <c r="K1325" s="42">
        <v>1330807.0102394801</v>
      </c>
      <c r="L1325" s="42">
        <v>0</v>
      </c>
      <c r="M1325" s="42">
        <v>0</v>
      </c>
    </row>
    <row r="1326" spans="1:13" x14ac:dyDescent="0.2">
      <c r="A1326">
        <v>2016</v>
      </c>
      <c r="B1326" t="s">
        <v>113</v>
      </c>
      <c r="C1326">
        <v>2016</v>
      </c>
      <c r="D1326">
        <v>2</v>
      </c>
      <c r="E1326">
        <v>2</v>
      </c>
      <c r="F1326" t="s">
        <v>11</v>
      </c>
      <c r="G1326" s="42">
        <v>254840.49429999999</v>
      </c>
      <c r="H1326" s="42">
        <v>0</v>
      </c>
      <c r="I1326" s="42">
        <v>0</v>
      </c>
      <c r="J1326" s="42">
        <v>0</v>
      </c>
      <c r="K1326" s="42">
        <v>283735.39314318798</v>
      </c>
      <c r="L1326" s="42">
        <v>0</v>
      </c>
      <c r="M1326" s="42">
        <v>0</v>
      </c>
    </row>
    <row r="1327" spans="1:13" x14ac:dyDescent="0.2">
      <c r="A1327">
        <v>2014</v>
      </c>
      <c r="B1327" t="s">
        <v>113</v>
      </c>
      <c r="C1327">
        <v>2016</v>
      </c>
      <c r="D1327">
        <v>2</v>
      </c>
      <c r="E1327">
        <v>10</v>
      </c>
      <c r="F1327" t="s">
        <v>11</v>
      </c>
      <c r="G1327" s="42">
        <v>10427.1288</v>
      </c>
      <c r="H1327" s="42">
        <v>-36693.270900000003</v>
      </c>
      <c r="I1327" s="42">
        <v>36693.270900000003</v>
      </c>
      <c r="J1327" s="42">
        <v>0</v>
      </c>
      <c r="K1327" s="42">
        <v>11609.401000218701</v>
      </c>
      <c r="L1327" s="42">
        <v>-40853.709976974402</v>
      </c>
      <c r="M1327" s="42">
        <v>0</v>
      </c>
    </row>
    <row r="1328" spans="1:13" x14ac:dyDescent="0.2">
      <c r="A1328">
        <v>2010</v>
      </c>
      <c r="B1328" t="s">
        <v>113</v>
      </c>
      <c r="C1328">
        <v>2016</v>
      </c>
      <c r="D1328">
        <v>2</v>
      </c>
      <c r="E1328">
        <v>26</v>
      </c>
      <c r="F1328" t="s">
        <v>12</v>
      </c>
      <c r="G1328" s="42">
        <v>399.3537</v>
      </c>
      <c r="H1328" s="42">
        <v>-98177.433300000004</v>
      </c>
      <c r="I1328" s="42">
        <v>96131.347999999998</v>
      </c>
      <c r="J1328" s="42">
        <v>-2046.0853</v>
      </c>
      <c r="K1328" s="42">
        <v>399.3537</v>
      </c>
      <c r="L1328" s="42">
        <v>-98177.433300000004</v>
      </c>
      <c r="M1328" s="42">
        <v>-2046.0853</v>
      </c>
    </row>
    <row r="1329" spans="1:13" x14ac:dyDescent="0.2">
      <c r="A1329">
        <v>2013</v>
      </c>
      <c r="B1329" t="s">
        <v>113</v>
      </c>
      <c r="C1329">
        <v>2016</v>
      </c>
      <c r="D1329">
        <v>2</v>
      </c>
      <c r="E1329">
        <v>14</v>
      </c>
      <c r="F1329" t="s">
        <v>15</v>
      </c>
      <c r="G1329" s="42">
        <v>293.661</v>
      </c>
      <c r="H1329" s="42">
        <v>-5624.2920000000004</v>
      </c>
      <c r="I1329" s="42">
        <v>4767.3779999999997</v>
      </c>
      <c r="J1329" s="42">
        <v>-856.91399999999999</v>
      </c>
      <c r="K1329" s="42">
        <v>223.63822031064899</v>
      </c>
      <c r="L1329" s="42">
        <v>-4283.1927065133596</v>
      </c>
      <c r="M1329" s="42">
        <v>-652.58485777573298</v>
      </c>
    </row>
    <row r="1330" spans="1:13" x14ac:dyDescent="0.2">
      <c r="A1330">
        <v>2016</v>
      </c>
      <c r="B1330" t="s">
        <v>113</v>
      </c>
      <c r="C1330">
        <v>2016</v>
      </c>
      <c r="D1330">
        <v>2</v>
      </c>
      <c r="E1330">
        <v>2</v>
      </c>
      <c r="F1330" t="s">
        <v>15</v>
      </c>
      <c r="G1330" s="42">
        <v>57014.0242</v>
      </c>
      <c r="H1330" s="42">
        <v>0</v>
      </c>
      <c r="I1330" s="42">
        <v>0</v>
      </c>
      <c r="J1330" s="42">
        <v>0</v>
      </c>
      <c r="K1330" s="42">
        <v>43419.163269335302</v>
      </c>
      <c r="L1330" s="42">
        <v>0</v>
      </c>
      <c r="M1330" s="42">
        <v>0</v>
      </c>
    </row>
    <row r="1331" spans="1:13" x14ac:dyDescent="0.2">
      <c r="A1331">
        <v>2014</v>
      </c>
      <c r="B1331" t="s">
        <v>113</v>
      </c>
      <c r="C1331">
        <v>2016</v>
      </c>
      <c r="D1331">
        <v>2</v>
      </c>
      <c r="E1331">
        <v>10</v>
      </c>
      <c r="F1331" t="s">
        <v>12</v>
      </c>
      <c r="G1331" s="42">
        <v>7140.4476000000004</v>
      </c>
      <c r="H1331" s="42">
        <v>-9933.4256999999998</v>
      </c>
      <c r="I1331" s="42">
        <v>13043.7945</v>
      </c>
      <c r="J1331" s="42">
        <v>3110.3688000000002</v>
      </c>
      <c r="K1331" s="42">
        <v>7140.4476000000004</v>
      </c>
      <c r="L1331" s="42">
        <v>-9933.4256999999998</v>
      </c>
      <c r="M1331" s="42">
        <v>3110.3688000000002</v>
      </c>
    </row>
    <row r="1332" spans="1:13" x14ac:dyDescent="0.2">
      <c r="A1332">
        <v>2013</v>
      </c>
      <c r="B1332" t="s">
        <v>113</v>
      </c>
      <c r="C1332">
        <v>2016</v>
      </c>
      <c r="D1332">
        <v>2</v>
      </c>
      <c r="E1332">
        <v>14</v>
      </c>
      <c r="F1332" t="s">
        <v>12</v>
      </c>
      <c r="G1332" s="42">
        <v>1118.538</v>
      </c>
      <c r="H1332" s="42">
        <v>-12486.123</v>
      </c>
      <c r="I1332" s="42">
        <v>-3852.9690000000001</v>
      </c>
      <c r="J1332" s="42">
        <v>-16339.092000000001</v>
      </c>
      <c r="K1332" s="42">
        <v>1118.538</v>
      </c>
      <c r="L1332" s="42">
        <v>-12486.123</v>
      </c>
      <c r="M1332" s="42">
        <v>-16339.092000000001</v>
      </c>
    </row>
    <row r="1333" spans="1:13" x14ac:dyDescent="0.2">
      <c r="A1333">
        <v>2011</v>
      </c>
      <c r="B1333" t="s">
        <v>113</v>
      </c>
      <c r="C1333">
        <v>2016</v>
      </c>
      <c r="D1333">
        <v>2</v>
      </c>
      <c r="E1333">
        <v>22</v>
      </c>
      <c r="F1333" t="s">
        <v>11</v>
      </c>
      <c r="G1333" s="42">
        <v>15.828799999999999</v>
      </c>
      <c r="H1333" s="42">
        <v>-6998.5263999999997</v>
      </c>
      <c r="I1333" s="42">
        <v>21661.540799999999</v>
      </c>
      <c r="J1333" s="42">
        <v>14663.0144</v>
      </c>
      <c r="K1333" s="42">
        <v>17.623536649155302</v>
      </c>
      <c r="L1333" s="42">
        <v>-7792.0490814515897</v>
      </c>
      <c r="M1333" s="42">
        <v>16325.569320826</v>
      </c>
    </row>
    <row r="1334" spans="1:13" x14ac:dyDescent="0.2">
      <c r="A1334">
        <v>2013</v>
      </c>
      <c r="B1334" t="s">
        <v>113</v>
      </c>
      <c r="C1334">
        <v>2016</v>
      </c>
      <c r="D1334">
        <v>2</v>
      </c>
      <c r="E1334">
        <v>14</v>
      </c>
      <c r="F1334" t="s">
        <v>13</v>
      </c>
      <c r="G1334" s="42">
        <v>-61087.569000000003</v>
      </c>
      <c r="H1334" s="42">
        <v>-17247.324000000001</v>
      </c>
      <c r="I1334" s="42">
        <v>14582.736000000001</v>
      </c>
      <c r="J1334" s="42">
        <v>-2664.5880000000002</v>
      </c>
      <c r="K1334" s="42">
        <v>-74801.728255871698</v>
      </c>
      <c r="L1334" s="42">
        <v>-21119.348242339998</v>
      </c>
      <c r="M1334" s="42">
        <v>-3262.7880066705002</v>
      </c>
    </row>
    <row r="1335" spans="1:13" x14ac:dyDescent="0.2">
      <c r="A1335">
        <v>2011</v>
      </c>
      <c r="B1335" t="s">
        <v>113</v>
      </c>
      <c r="C1335">
        <v>2016</v>
      </c>
      <c r="D1335">
        <v>2</v>
      </c>
      <c r="E1335">
        <v>22</v>
      </c>
      <c r="F1335" t="s">
        <v>12</v>
      </c>
      <c r="G1335" s="42">
        <v>48.742400000000004</v>
      </c>
      <c r="H1335" s="42">
        <v>-871.95039999999995</v>
      </c>
      <c r="I1335" s="42">
        <v>-656.02880000000005</v>
      </c>
      <c r="J1335" s="42">
        <v>-1527.9792</v>
      </c>
      <c r="K1335" s="42">
        <v>48.742400000000004</v>
      </c>
      <c r="L1335" s="42">
        <v>-871.95039999999995</v>
      </c>
      <c r="M1335" s="42">
        <v>-1527.9792</v>
      </c>
    </row>
    <row r="1336" spans="1:13" x14ac:dyDescent="0.2">
      <c r="A1336">
        <v>2011</v>
      </c>
      <c r="B1336" t="s">
        <v>113</v>
      </c>
      <c r="C1336">
        <v>2016</v>
      </c>
      <c r="D1336">
        <v>2</v>
      </c>
      <c r="E1336">
        <v>22</v>
      </c>
      <c r="F1336" t="s">
        <v>15</v>
      </c>
      <c r="G1336" s="42">
        <v>31.817599999999999</v>
      </c>
      <c r="H1336" s="42">
        <v>-101.83199999999999</v>
      </c>
      <c r="I1336" s="42">
        <v>266.66399999999999</v>
      </c>
      <c r="J1336" s="42">
        <v>164.83199999999999</v>
      </c>
      <c r="K1336" s="42">
        <v>24.230767580836801</v>
      </c>
      <c r="L1336" s="42">
        <v>-77.5503973992939</v>
      </c>
      <c r="M1336" s="42">
        <v>125.52819451764</v>
      </c>
    </row>
    <row r="1337" spans="1:13" x14ac:dyDescent="0.2">
      <c r="A1337">
        <v>2016</v>
      </c>
      <c r="B1337" t="s">
        <v>113</v>
      </c>
      <c r="C1337">
        <v>2016</v>
      </c>
      <c r="D1337">
        <v>2</v>
      </c>
      <c r="E1337">
        <v>2</v>
      </c>
      <c r="F1337" t="s">
        <v>12</v>
      </c>
      <c r="G1337" s="42">
        <v>1138361.1717000001</v>
      </c>
      <c r="H1337" s="42">
        <v>0</v>
      </c>
      <c r="I1337" s="42">
        <v>0</v>
      </c>
      <c r="J1337" s="42">
        <v>0</v>
      </c>
      <c r="K1337" s="42">
        <v>1138361.1717000001</v>
      </c>
      <c r="L1337" s="42">
        <v>0</v>
      </c>
      <c r="M1337" s="42">
        <v>0</v>
      </c>
    </row>
    <row r="1338" spans="1:13" x14ac:dyDescent="0.2">
      <c r="A1338">
        <v>2010</v>
      </c>
      <c r="B1338" t="s">
        <v>113</v>
      </c>
      <c r="C1338">
        <v>2016</v>
      </c>
      <c r="D1338">
        <v>2</v>
      </c>
      <c r="E1338">
        <v>26</v>
      </c>
      <c r="F1338" t="s">
        <v>13</v>
      </c>
      <c r="G1338" s="42">
        <v>0</v>
      </c>
      <c r="H1338" s="42">
        <v>-1818.681</v>
      </c>
      <c r="I1338" s="42">
        <v>-6319.9762000000001</v>
      </c>
      <c r="J1338" s="42">
        <v>-8138.6571999999996</v>
      </c>
      <c r="K1338" s="42">
        <v>0</v>
      </c>
      <c r="L1338" s="42">
        <v>-2226.9748849576399</v>
      </c>
      <c r="M1338" s="42">
        <v>-9965.7857434479592</v>
      </c>
    </row>
    <row r="1339" spans="1:13" x14ac:dyDescent="0.2">
      <c r="A1339">
        <v>2013</v>
      </c>
      <c r="B1339" t="s">
        <v>114</v>
      </c>
      <c r="C1339">
        <v>2016</v>
      </c>
      <c r="D1339">
        <v>2</v>
      </c>
      <c r="E1339">
        <v>14</v>
      </c>
      <c r="F1339" t="s">
        <v>13</v>
      </c>
      <c r="G1339" s="42">
        <v>123.19499999999999</v>
      </c>
      <c r="H1339" s="42">
        <v>-16161.798000000001</v>
      </c>
      <c r="I1339" s="42">
        <v>4763.6009999999997</v>
      </c>
      <c r="J1339" s="42">
        <v>-11398.197</v>
      </c>
      <c r="K1339" s="42">
        <v>150.852277531</v>
      </c>
      <c r="L1339" s="42">
        <v>-19790.1216550668</v>
      </c>
      <c r="M1339" s="42">
        <v>-13957.0922293681</v>
      </c>
    </row>
    <row r="1340" spans="1:13" x14ac:dyDescent="0.2">
      <c r="A1340">
        <v>2014</v>
      </c>
      <c r="B1340" t="s">
        <v>114</v>
      </c>
      <c r="C1340">
        <v>2016</v>
      </c>
      <c r="D1340">
        <v>2</v>
      </c>
      <c r="E1340">
        <v>10</v>
      </c>
      <c r="F1340" t="s">
        <v>11</v>
      </c>
      <c r="G1340" s="42">
        <v>23345.010200000001</v>
      </c>
      <c r="H1340" s="42">
        <v>-42844.2696</v>
      </c>
      <c r="I1340" s="42">
        <v>42844.2696</v>
      </c>
      <c r="J1340" s="42">
        <v>0</v>
      </c>
      <c r="K1340" s="42">
        <v>25991.966721078301</v>
      </c>
      <c r="L1340" s="42">
        <v>-47702.135064053502</v>
      </c>
      <c r="M1340" s="42">
        <v>0</v>
      </c>
    </row>
    <row r="1341" spans="1:13" x14ac:dyDescent="0.2">
      <c r="A1341">
        <v>2014</v>
      </c>
      <c r="B1341" t="s">
        <v>114</v>
      </c>
      <c r="C1341">
        <v>2016</v>
      </c>
      <c r="D1341">
        <v>2</v>
      </c>
      <c r="E1341">
        <v>10</v>
      </c>
      <c r="F1341" t="s">
        <v>12</v>
      </c>
      <c r="G1341" s="42">
        <v>-23256.131099999999</v>
      </c>
      <c r="H1341" s="42">
        <v>-98781.513600000006</v>
      </c>
      <c r="I1341" s="42">
        <v>15184.0623</v>
      </c>
      <c r="J1341" s="42">
        <v>-83597.451300000001</v>
      </c>
      <c r="K1341" s="42">
        <v>-23256.131099999999</v>
      </c>
      <c r="L1341" s="42">
        <v>-98781.513600000006</v>
      </c>
      <c r="M1341" s="42">
        <v>-83597.451300000001</v>
      </c>
    </row>
    <row r="1342" spans="1:13" x14ac:dyDescent="0.2">
      <c r="A1342">
        <v>2016</v>
      </c>
      <c r="B1342" t="s">
        <v>114</v>
      </c>
      <c r="C1342">
        <v>2016</v>
      </c>
      <c r="D1342">
        <v>2</v>
      </c>
      <c r="E1342">
        <v>2</v>
      </c>
      <c r="F1342" t="s">
        <v>15</v>
      </c>
      <c r="G1342" s="42">
        <v>7462.63</v>
      </c>
      <c r="H1342" s="42">
        <v>0</v>
      </c>
      <c r="I1342" s="42">
        <v>-231000</v>
      </c>
      <c r="J1342" s="42">
        <v>-231000</v>
      </c>
      <c r="K1342" s="42">
        <v>5683.1833033220601</v>
      </c>
      <c r="L1342" s="42">
        <v>0</v>
      </c>
      <c r="M1342" s="42">
        <v>-175918.58943393899</v>
      </c>
    </row>
    <row r="1343" spans="1:13" x14ac:dyDescent="0.2">
      <c r="A1343">
        <v>2016</v>
      </c>
      <c r="B1343" t="s">
        <v>114</v>
      </c>
      <c r="C1343">
        <v>2016</v>
      </c>
      <c r="D1343">
        <v>2</v>
      </c>
      <c r="E1343">
        <v>2</v>
      </c>
      <c r="F1343" t="s">
        <v>12</v>
      </c>
      <c r="G1343" s="42">
        <v>2251962.9882</v>
      </c>
      <c r="H1343" s="42">
        <v>0</v>
      </c>
      <c r="I1343" s="42">
        <v>-52003.879200000003</v>
      </c>
      <c r="J1343" s="42">
        <v>-52003.879200000003</v>
      </c>
      <c r="K1343" s="42">
        <v>2251962.9882</v>
      </c>
      <c r="L1343" s="42">
        <v>0</v>
      </c>
      <c r="M1343" s="42">
        <v>-52003.879200000003</v>
      </c>
    </row>
    <row r="1344" spans="1:13" x14ac:dyDescent="0.2">
      <c r="A1344">
        <v>2008</v>
      </c>
      <c r="B1344" t="s">
        <v>114</v>
      </c>
      <c r="C1344">
        <v>2016</v>
      </c>
      <c r="D1344">
        <v>2</v>
      </c>
      <c r="E1344">
        <v>34</v>
      </c>
      <c r="F1344" t="s">
        <v>12</v>
      </c>
      <c r="G1344" s="42">
        <v>77.817999999999998</v>
      </c>
      <c r="H1344" s="42">
        <v>-445.738</v>
      </c>
      <c r="I1344" s="42">
        <v>110.90600000000001</v>
      </c>
      <c r="J1344" s="42">
        <v>-334.83199999999999</v>
      </c>
      <c r="K1344" s="42">
        <v>77.817999999999998</v>
      </c>
      <c r="L1344" s="42">
        <v>-445.738</v>
      </c>
      <c r="M1344" s="42">
        <v>-334.83199999999999</v>
      </c>
    </row>
    <row r="1345" spans="1:13" x14ac:dyDescent="0.2">
      <c r="A1345">
        <v>2011</v>
      </c>
      <c r="B1345" t="s">
        <v>114</v>
      </c>
      <c r="C1345">
        <v>2016</v>
      </c>
      <c r="D1345">
        <v>2</v>
      </c>
      <c r="E1345">
        <v>22</v>
      </c>
      <c r="F1345" t="s">
        <v>11</v>
      </c>
      <c r="G1345" s="42">
        <v>729.74239999999998</v>
      </c>
      <c r="H1345" s="42">
        <v>-3486.8960000000002</v>
      </c>
      <c r="I1345" s="42">
        <v>-14539.3056</v>
      </c>
      <c r="J1345" s="42">
        <v>-18026.2016</v>
      </c>
      <c r="K1345" s="42">
        <v>812.48369622729103</v>
      </c>
      <c r="L1345" s="42">
        <v>-3882.2550950036002</v>
      </c>
      <c r="M1345" s="42">
        <v>-20070.0889860672</v>
      </c>
    </row>
    <row r="1346" spans="1:13" x14ac:dyDescent="0.2">
      <c r="A1346">
        <v>2016</v>
      </c>
      <c r="B1346" t="s">
        <v>114</v>
      </c>
      <c r="C1346">
        <v>2016</v>
      </c>
      <c r="D1346">
        <v>2</v>
      </c>
      <c r="E1346">
        <v>2</v>
      </c>
      <c r="F1346" t="s">
        <v>13</v>
      </c>
      <c r="G1346" s="42">
        <v>2382642.4956999999</v>
      </c>
      <c r="H1346" s="42">
        <v>0</v>
      </c>
      <c r="I1346" s="42">
        <v>0</v>
      </c>
      <c r="J1346" s="42">
        <v>0</v>
      </c>
      <c r="K1346" s="42">
        <v>2917545.7365842001</v>
      </c>
      <c r="L1346" s="42">
        <v>0</v>
      </c>
      <c r="M1346" s="42">
        <v>0</v>
      </c>
    </row>
    <row r="1347" spans="1:13" x14ac:dyDescent="0.2">
      <c r="A1347">
        <v>2010</v>
      </c>
      <c r="B1347" t="s">
        <v>114</v>
      </c>
      <c r="C1347">
        <v>2016</v>
      </c>
      <c r="D1347">
        <v>2</v>
      </c>
      <c r="E1347">
        <v>26</v>
      </c>
      <c r="F1347" t="s">
        <v>12</v>
      </c>
      <c r="G1347" s="42">
        <v>4058.6352000000002</v>
      </c>
      <c r="H1347" s="42">
        <v>-18130.302599999999</v>
      </c>
      <c r="I1347" s="42">
        <v>15894.817999999999</v>
      </c>
      <c r="J1347" s="42">
        <v>-2235.4845999999998</v>
      </c>
      <c r="K1347" s="42">
        <v>4058.6352000000002</v>
      </c>
      <c r="L1347" s="42">
        <v>-18130.302599999999</v>
      </c>
      <c r="M1347" s="42">
        <v>-2235.4845999999998</v>
      </c>
    </row>
    <row r="1348" spans="1:13" x14ac:dyDescent="0.2">
      <c r="A1348">
        <v>2012</v>
      </c>
      <c r="B1348" t="s">
        <v>114</v>
      </c>
      <c r="C1348">
        <v>2016</v>
      </c>
      <c r="D1348">
        <v>2</v>
      </c>
      <c r="E1348">
        <v>18</v>
      </c>
      <c r="F1348" t="s">
        <v>12</v>
      </c>
      <c r="G1348" s="42">
        <v>3203.9659999999999</v>
      </c>
      <c r="H1348" s="42">
        <v>-6420.866</v>
      </c>
      <c r="I1348" s="42">
        <v>2635.1559999999999</v>
      </c>
      <c r="J1348" s="42">
        <v>-3785.71</v>
      </c>
      <c r="K1348" s="42">
        <v>3203.9659999999999</v>
      </c>
      <c r="L1348" s="42">
        <v>-6420.866</v>
      </c>
      <c r="M1348" s="42">
        <v>-3785.71</v>
      </c>
    </row>
    <row r="1349" spans="1:13" x14ac:dyDescent="0.2">
      <c r="A1349">
        <v>2013</v>
      </c>
      <c r="B1349" t="s">
        <v>114</v>
      </c>
      <c r="C1349">
        <v>2016</v>
      </c>
      <c r="D1349">
        <v>2</v>
      </c>
      <c r="E1349">
        <v>14</v>
      </c>
      <c r="F1349" t="s">
        <v>15</v>
      </c>
      <c r="G1349" s="42">
        <v>190.917</v>
      </c>
      <c r="H1349" s="42">
        <v>-2161.0320000000002</v>
      </c>
      <c r="I1349" s="42">
        <v>4747.3919999999998</v>
      </c>
      <c r="J1349" s="42">
        <v>2586.36</v>
      </c>
      <c r="K1349" s="42">
        <v>145.39328718164199</v>
      </c>
      <c r="L1349" s="42">
        <v>-1645.7389660675501</v>
      </c>
      <c r="M1349" s="42">
        <v>1969.64849769854</v>
      </c>
    </row>
    <row r="1350" spans="1:13" x14ac:dyDescent="0.2">
      <c r="A1350">
        <v>2016</v>
      </c>
      <c r="B1350" t="s">
        <v>114</v>
      </c>
      <c r="C1350">
        <v>2016</v>
      </c>
      <c r="D1350">
        <v>2</v>
      </c>
      <c r="E1350">
        <v>2</v>
      </c>
      <c r="F1350" t="s">
        <v>11</v>
      </c>
      <c r="G1350" s="42">
        <v>70968.785999999993</v>
      </c>
      <c r="H1350" s="42">
        <v>0</v>
      </c>
      <c r="I1350" s="42">
        <v>0</v>
      </c>
      <c r="J1350" s="42">
        <v>0</v>
      </c>
      <c r="K1350" s="42">
        <v>79015.528720879607</v>
      </c>
      <c r="L1350" s="42">
        <v>0</v>
      </c>
      <c r="M1350" s="42">
        <v>0</v>
      </c>
    </row>
    <row r="1351" spans="1:13" x14ac:dyDescent="0.2">
      <c r="A1351">
        <v>2015</v>
      </c>
      <c r="B1351" t="s">
        <v>114</v>
      </c>
      <c r="C1351">
        <v>2016</v>
      </c>
      <c r="D1351">
        <v>2</v>
      </c>
      <c r="E1351">
        <v>6</v>
      </c>
      <c r="F1351" t="s">
        <v>12</v>
      </c>
      <c r="G1351" s="42">
        <v>205251.2292</v>
      </c>
      <c r="H1351" s="42">
        <v>-51113.876199999999</v>
      </c>
      <c r="I1351" s="42">
        <v>-5010.4620000000004</v>
      </c>
      <c r="J1351" s="42">
        <v>-56124.338199999998</v>
      </c>
      <c r="K1351" s="42">
        <v>205251.2292</v>
      </c>
      <c r="L1351" s="42">
        <v>-51113.876199999999</v>
      </c>
      <c r="M1351" s="42">
        <v>-56124.338199999998</v>
      </c>
    </row>
    <row r="1352" spans="1:13" x14ac:dyDescent="0.2">
      <c r="A1352">
        <v>2015</v>
      </c>
      <c r="B1352" t="s">
        <v>114</v>
      </c>
      <c r="C1352">
        <v>2016</v>
      </c>
      <c r="D1352">
        <v>2</v>
      </c>
      <c r="E1352">
        <v>6</v>
      </c>
      <c r="F1352" t="s">
        <v>15</v>
      </c>
      <c r="G1352" s="42">
        <v>0</v>
      </c>
      <c r="H1352" s="42">
        <v>-8570.5256000000008</v>
      </c>
      <c r="I1352" s="42">
        <v>1302.924</v>
      </c>
      <c r="J1352" s="42">
        <v>-7267.6016</v>
      </c>
      <c r="K1352" s="42">
        <v>0</v>
      </c>
      <c r="L1352" s="42">
        <v>-6526.9037846729998</v>
      </c>
      <c r="M1352" s="42">
        <v>-5534.6589698694297</v>
      </c>
    </row>
    <row r="1353" spans="1:13" x14ac:dyDescent="0.2">
      <c r="A1353">
        <v>2010</v>
      </c>
      <c r="B1353" t="s">
        <v>114</v>
      </c>
      <c r="C1353">
        <v>2016</v>
      </c>
      <c r="D1353">
        <v>2</v>
      </c>
      <c r="E1353">
        <v>26</v>
      </c>
      <c r="F1353" t="s">
        <v>11</v>
      </c>
      <c r="G1353" s="42">
        <v>74.246499999999997</v>
      </c>
      <c r="H1353" s="42">
        <v>-47791.985099999998</v>
      </c>
      <c r="I1353" s="42">
        <v>44707.308499999999</v>
      </c>
      <c r="J1353" s="42">
        <v>-3084.6765999999998</v>
      </c>
      <c r="K1353" s="42">
        <v>82.664883871266795</v>
      </c>
      <c r="L1353" s="42">
        <v>-53210.843585472903</v>
      </c>
      <c r="M1353" s="42">
        <v>-3434.4303491668202</v>
      </c>
    </row>
    <row r="1354" spans="1:13" x14ac:dyDescent="0.2">
      <c r="A1354">
        <v>2014</v>
      </c>
      <c r="B1354" t="s">
        <v>114</v>
      </c>
      <c r="C1354">
        <v>2016</v>
      </c>
      <c r="D1354">
        <v>2</v>
      </c>
      <c r="E1354">
        <v>10</v>
      </c>
      <c r="F1354" t="s">
        <v>13</v>
      </c>
      <c r="G1354" s="42">
        <v>-2779.7186999999999</v>
      </c>
      <c r="H1354" s="42">
        <v>-3399.01</v>
      </c>
      <c r="I1354" s="42">
        <v>-106622.7347</v>
      </c>
      <c r="J1354" s="42">
        <v>-110021.7447</v>
      </c>
      <c r="K1354" s="42">
        <v>-3403.7655488494702</v>
      </c>
      <c r="L1354" s="42">
        <v>-4162.0877458553005</v>
      </c>
      <c r="M1354" s="42">
        <v>-134721.626412835</v>
      </c>
    </row>
    <row r="1355" spans="1:13" x14ac:dyDescent="0.2">
      <c r="A1355">
        <v>2013</v>
      </c>
      <c r="B1355" t="s">
        <v>114</v>
      </c>
      <c r="C1355">
        <v>2016</v>
      </c>
      <c r="D1355">
        <v>2</v>
      </c>
      <c r="E1355">
        <v>14</v>
      </c>
      <c r="F1355" t="s">
        <v>11</v>
      </c>
      <c r="G1355" s="42">
        <v>1115.097</v>
      </c>
      <c r="H1355" s="42">
        <v>0</v>
      </c>
      <c r="I1355" s="42">
        <v>0</v>
      </c>
      <c r="J1355" s="42">
        <v>0</v>
      </c>
      <c r="K1355" s="42">
        <v>1241.5314393297699</v>
      </c>
      <c r="L1355" s="42">
        <v>0</v>
      </c>
      <c r="M1355" s="42">
        <v>0</v>
      </c>
    </row>
    <row r="1356" spans="1:13" x14ac:dyDescent="0.2">
      <c r="A1356">
        <v>2010</v>
      </c>
      <c r="B1356" t="s">
        <v>114</v>
      </c>
      <c r="C1356">
        <v>2016</v>
      </c>
      <c r="D1356">
        <v>2</v>
      </c>
      <c r="E1356">
        <v>26</v>
      </c>
      <c r="F1356" t="s">
        <v>13</v>
      </c>
      <c r="G1356" s="42">
        <v>54.844000000000001</v>
      </c>
      <c r="H1356" s="42">
        <v>-179.50229999999999</v>
      </c>
      <c r="I1356" s="42">
        <v>35.212400000000002</v>
      </c>
      <c r="J1356" s="42">
        <v>-144.28989999999999</v>
      </c>
      <c r="K1356" s="42">
        <v>67.156478013800594</v>
      </c>
      <c r="L1356" s="42">
        <v>-219.800566395169</v>
      </c>
      <c r="M1356" s="42">
        <v>-176.68298258630799</v>
      </c>
    </row>
    <row r="1357" spans="1:13" x14ac:dyDescent="0.2">
      <c r="A1357">
        <v>2014</v>
      </c>
      <c r="B1357" t="s">
        <v>114</v>
      </c>
      <c r="C1357">
        <v>2016</v>
      </c>
      <c r="D1357">
        <v>2</v>
      </c>
      <c r="E1357">
        <v>10</v>
      </c>
      <c r="F1357" t="s">
        <v>15</v>
      </c>
      <c r="G1357" s="42">
        <v>2715.6129000000001</v>
      </c>
      <c r="H1357" s="42">
        <v>-7681.5848999999998</v>
      </c>
      <c r="I1357" s="42">
        <v>30425.158500000001</v>
      </c>
      <c r="J1357" s="42">
        <v>22743.5736</v>
      </c>
      <c r="K1357" s="42">
        <v>2068.0813455264401</v>
      </c>
      <c r="L1357" s="42">
        <v>-5849.9289187231398</v>
      </c>
      <c r="M1357" s="42">
        <v>17320.4215861427</v>
      </c>
    </row>
    <row r="1358" spans="1:13" x14ac:dyDescent="0.2">
      <c r="A1358">
        <v>2011</v>
      </c>
      <c r="B1358" t="s">
        <v>114</v>
      </c>
      <c r="C1358">
        <v>2016</v>
      </c>
      <c r="D1358">
        <v>2</v>
      </c>
      <c r="E1358">
        <v>22</v>
      </c>
      <c r="F1358" t="s">
        <v>12</v>
      </c>
      <c r="G1358" s="42">
        <v>32726.968000000001</v>
      </c>
      <c r="H1358" s="42">
        <v>-164044.59039999999</v>
      </c>
      <c r="I1358" s="42">
        <v>154915.30239999999</v>
      </c>
      <c r="J1358" s="42">
        <v>-9129.2880000000005</v>
      </c>
      <c r="K1358" s="42">
        <v>32726.968000000001</v>
      </c>
      <c r="L1358" s="42">
        <v>-164044.59039999999</v>
      </c>
      <c r="M1358" s="42">
        <v>-9129.2880000000005</v>
      </c>
    </row>
    <row r="1359" spans="1:13" x14ac:dyDescent="0.2">
      <c r="A1359">
        <v>2015</v>
      </c>
      <c r="B1359" t="s">
        <v>114</v>
      </c>
      <c r="C1359">
        <v>2016</v>
      </c>
      <c r="D1359">
        <v>2</v>
      </c>
      <c r="E1359">
        <v>6</v>
      </c>
      <c r="F1359" t="s">
        <v>11</v>
      </c>
      <c r="G1359" s="42">
        <v>49833.702799999999</v>
      </c>
      <c r="H1359" s="42">
        <v>0</v>
      </c>
      <c r="I1359" s="42">
        <v>0</v>
      </c>
      <c r="J1359" s="42">
        <v>0</v>
      </c>
      <c r="K1359" s="42">
        <v>55484.059919824103</v>
      </c>
      <c r="L1359" s="42">
        <v>0</v>
      </c>
      <c r="M1359" s="42">
        <v>0</v>
      </c>
    </row>
    <row r="1360" spans="1:13" x14ac:dyDescent="0.2">
      <c r="A1360">
        <v>2009</v>
      </c>
      <c r="B1360" t="s">
        <v>114</v>
      </c>
      <c r="C1360">
        <v>2016</v>
      </c>
      <c r="D1360">
        <v>2</v>
      </c>
      <c r="E1360">
        <v>30</v>
      </c>
      <c r="F1360" t="s">
        <v>12</v>
      </c>
      <c r="G1360" s="42">
        <v>0</v>
      </c>
      <c r="H1360" s="42">
        <v>0</v>
      </c>
      <c r="I1360" s="42">
        <v>-1.07</v>
      </c>
      <c r="J1360" s="42">
        <v>-1.07</v>
      </c>
      <c r="K1360" s="42">
        <v>0</v>
      </c>
      <c r="L1360" s="42">
        <v>0</v>
      </c>
      <c r="M1360" s="42">
        <v>-1.07</v>
      </c>
    </row>
    <row r="1361" spans="1:13" x14ac:dyDescent="0.2">
      <c r="A1361">
        <v>2015</v>
      </c>
      <c r="B1361" t="s">
        <v>114</v>
      </c>
      <c r="C1361">
        <v>2016</v>
      </c>
      <c r="D1361">
        <v>2</v>
      </c>
      <c r="E1361">
        <v>6</v>
      </c>
      <c r="F1361" t="s">
        <v>13</v>
      </c>
      <c r="G1361" s="42">
        <v>27922.568800000001</v>
      </c>
      <c r="H1361" s="42">
        <v>0</v>
      </c>
      <c r="I1361" s="42">
        <v>0</v>
      </c>
      <c r="J1361" s="42">
        <v>0</v>
      </c>
      <c r="K1361" s="42">
        <v>34191.185502626198</v>
      </c>
      <c r="L1361" s="42">
        <v>0</v>
      </c>
      <c r="M1361" s="42">
        <v>0</v>
      </c>
    </row>
    <row r="1362" spans="1:13" x14ac:dyDescent="0.2">
      <c r="A1362">
        <v>2013</v>
      </c>
      <c r="B1362" t="s">
        <v>114</v>
      </c>
      <c r="C1362">
        <v>2016</v>
      </c>
      <c r="D1362">
        <v>2</v>
      </c>
      <c r="E1362">
        <v>14</v>
      </c>
      <c r="F1362" t="s">
        <v>12</v>
      </c>
      <c r="G1362" s="42">
        <v>2338.665</v>
      </c>
      <c r="H1362" s="42">
        <v>-5567.5829999999996</v>
      </c>
      <c r="I1362" s="42">
        <v>8363.9850000000006</v>
      </c>
      <c r="J1362" s="42">
        <v>2796.402</v>
      </c>
      <c r="K1362" s="42">
        <v>2338.665</v>
      </c>
      <c r="L1362" s="42">
        <v>-5567.5829999999996</v>
      </c>
      <c r="M1362" s="42">
        <v>2796.402</v>
      </c>
    </row>
    <row r="1363" spans="1:13" x14ac:dyDescent="0.2">
      <c r="A1363">
        <v>2012</v>
      </c>
      <c r="B1363" t="s">
        <v>115</v>
      </c>
      <c r="C1363">
        <v>2016</v>
      </c>
      <c r="D1363">
        <v>2</v>
      </c>
      <c r="E1363">
        <v>18</v>
      </c>
      <c r="F1363" t="s">
        <v>11</v>
      </c>
      <c r="G1363" s="42">
        <v>114.568</v>
      </c>
      <c r="H1363" s="42">
        <v>0</v>
      </c>
      <c r="I1363" s="42">
        <v>0</v>
      </c>
      <c r="J1363" s="42">
        <v>0</v>
      </c>
      <c r="K1363" s="42">
        <v>127.55820699108099</v>
      </c>
      <c r="L1363" s="42">
        <v>0</v>
      </c>
      <c r="M1363" s="42">
        <v>0</v>
      </c>
    </row>
    <row r="1364" spans="1:13" x14ac:dyDescent="0.2">
      <c r="A1364">
        <v>2016</v>
      </c>
      <c r="B1364" t="s">
        <v>115</v>
      </c>
      <c r="C1364">
        <v>2016</v>
      </c>
      <c r="D1364">
        <v>2</v>
      </c>
      <c r="E1364">
        <v>2</v>
      </c>
      <c r="F1364" t="s">
        <v>13</v>
      </c>
      <c r="G1364" s="42">
        <v>6756.7528000000002</v>
      </c>
      <c r="H1364" s="42">
        <v>0</v>
      </c>
      <c r="I1364" s="42">
        <v>0</v>
      </c>
      <c r="J1364" s="42">
        <v>0</v>
      </c>
      <c r="K1364" s="42">
        <v>8273.6438053002294</v>
      </c>
      <c r="L1364" s="42">
        <v>0</v>
      </c>
      <c r="M1364" s="42">
        <v>0</v>
      </c>
    </row>
    <row r="1365" spans="1:13" x14ac:dyDescent="0.2">
      <c r="A1365">
        <v>2012</v>
      </c>
      <c r="B1365" t="s">
        <v>115</v>
      </c>
      <c r="C1365">
        <v>2016</v>
      </c>
      <c r="D1365">
        <v>2</v>
      </c>
      <c r="E1365">
        <v>18</v>
      </c>
      <c r="F1365" t="s">
        <v>13</v>
      </c>
      <c r="G1365" s="42">
        <v>0</v>
      </c>
      <c r="H1365" s="42">
        <v>-322.19200000000001</v>
      </c>
      <c r="I1365" s="42">
        <v>10.598000000000001</v>
      </c>
      <c r="J1365" s="42">
        <v>-311.59399999999999</v>
      </c>
      <c r="K1365" s="42">
        <v>0</v>
      </c>
      <c r="L1365" s="42">
        <v>-394.52410408107397</v>
      </c>
      <c r="M1365" s="42">
        <v>-381.54685307840703</v>
      </c>
    </row>
    <row r="1366" spans="1:13" x14ac:dyDescent="0.2">
      <c r="A1366">
        <v>2016</v>
      </c>
      <c r="B1366" t="s">
        <v>115</v>
      </c>
      <c r="C1366">
        <v>2016</v>
      </c>
      <c r="D1366">
        <v>2</v>
      </c>
      <c r="E1366">
        <v>2</v>
      </c>
      <c r="F1366" t="s">
        <v>11</v>
      </c>
      <c r="G1366" s="42">
        <v>191561.027</v>
      </c>
      <c r="H1366" s="42">
        <v>0</v>
      </c>
      <c r="I1366" s="42">
        <v>0</v>
      </c>
      <c r="J1366" s="42">
        <v>0</v>
      </c>
      <c r="K1366" s="42">
        <v>213281.03077203099</v>
      </c>
      <c r="L1366" s="42">
        <v>0</v>
      </c>
      <c r="M1366" s="42">
        <v>0</v>
      </c>
    </row>
    <row r="1367" spans="1:13" x14ac:dyDescent="0.2">
      <c r="A1367">
        <v>2010</v>
      </c>
      <c r="B1367" t="s">
        <v>115</v>
      </c>
      <c r="C1367">
        <v>2016</v>
      </c>
      <c r="D1367">
        <v>2</v>
      </c>
      <c r="E1367">
        <v>26</v>
      </c>
      <c r="F1367" t="s">
        <v>12</v>
      </c>
      <c r="G1367" s="42">
        <v>3080.6368000000002</v>
      </c>
      <c r="H1367" s="42">
        <v>-16349.581899999999</v>
      </c>
      <c r="I1367" s="42">
        <v>30786.2035</v>
      </c>
      <c r="J1367" s="42">
        <v>14436.6216</v>
      </c>
      <c r="K1367" s="42">
        <v>3080.6368000000002</v>
      </c>
      <c r="L1367" s="42">
        <v>-16349.581899999999</v>
      </c>
      <c r="M1367" s="42">
        <v>14436.6216</v>
      </c>
    </row>
    <row r="1368" spans="1:13" x14ac:dyDescent="0.2">
      <c r="A1368">
        <v>2014</v>
      </c>
      <c r="B1368" t="s">
        <v>115</v>
      </c>
      <c r="C1368">
        <v>2016</v>
      </c>
      <c r="D1368">
        <v>2</v>
      </c>
      <c r="E1368">
        <v>10</v>
      </c>
      <c r="F1368" t="s">
        <v>11</v>
      </c>
      <c r="G1368" s="42">
        <v>1518.4487999999999</v>
      </c>
      <c r="H1368" s="42">
        <v>0</v>
      </c>
      <c r="I1368" s="42">
        <v>394.37970000000001</v>
      </c>
      <c r="J1368" s="42">
        <v>394.37970000000001</v>
      </c>
      <c r="K1368" s="42">
        <v>1690.6169814935899</v>
      </c>
      <c r="L1368" s="42">
        <v>0</v>
      </c>
      <c r="M1368" s="42">
        <v>439.096147315834</v>
      </c>
    </row>
    <row r="1369" spans="1:13" x14ac:dyDescent="0.2">
      <c r="A1369">
        <v>2013</v>
      </c>
      <c r="B1369" t="s">
        <v>115</v>
      </c>
      <c r="C1369">
        <v>2016</v>
      </c>
      <c r="D1369">
        <v>2</v>
      </c>
      <c r="E1369">
        <v>14</v>
      </c>
      <c r="F1369" t="s">
        <v>15</v>
      </c>
      <c r="G1369" s="42">
        <v>31.251000000000001</v>
      </c>
      <c r="H1369" s="42">
        <v>-1131.771</v>
      </c>
      <c r="I1369" s="42">
        <v>1560.201</v>
      </c>
      <c r="J1369" s="42">
        <v>428.43</v>
      </c>
      <c r="K1369" s="42">
        <v>23.799272027705701</v>
      </c>
      <c r="L1369" s="42">
        <v>-861.90284797505899</v>
      </c>
      <c r="M1369" s="42">
        <v>326.27186697481602</v>
      </c>
    </row>
    <row r="1370" spans="1:13" x14ac:dyDescent="0.2">
      <c r="A1370">
        <v>2011</v>
      </c>
      <c r="B1370" t="s">
        <v>115</v>
      </c>
      <c r="C1370">
        <v>2016</v>
      </c>
      <c r="D1370">
        <v>2</v>
      </c>
      <c r="E1370">
        <v>22</v>
      </c>
      <c r="F1370" t="s">
        <v>12</v>
      </c>
      <c r="G1370" s="42">
        <v>706.36800000000005</v>
      </c>
      <c r="H1370" s="42">
        <v>-12.032</v>
      </c>
      <c r="I1370" s="42">
        <v>-264.45920000000001</v>
      </c>
      <c r="J1370" s="42">
        <v>-276.49119999999999</v>
      </c>
      <c r="K1370" s="42">
        <v>706.36800000000005</v>
      </c>
      <c r="L1370" s="42">
        <v>-12.032</v>
      </c>
      <c r="M1370" s="42">
        <v>-276.49119999999999</v>
      </c>
    </row>
    <row r="1371" spans="1:13" x14ac:dyDescent="0.2">
      <c r="A1371">
        <v>2008</v>
      </c>
      <c r="B1371" t="s">
        <v>115</v>
      </c>
      <c r="C1371">
        <v>2016</v>
      </c>
      <c r="D1371">
        <v>2</v>
      </c>
      <c r="E1371">
        <v>34</v>
      </c>
      <c r="F1371" t="s">
        <v>12</v>
      </c>
      <c r="G1371" s="42">
        <v>607.99599999999998</v>
      </c>
      <c r="H1371" s="42">
        <v>-1848.836</v>
      </c>
      <c r="I1371" s="42">
        <v>1462.09</v>
      </c>
      <c r="J1371" s="42">
        <v>-386.74599999999998</v>
      </c>
      <c r="K1371" s="42">
        <v>607.99599999999998</v>
      </c>
      <c r="L1371" s="42">
        <v>-1848.836</v>
      </c>
      <c r="M1371" s="42">
        <v>-386.74599999999998</v>
      </c>
    </row>
    <row r="1372" spans="1:13" x14ac:dyDescent="0.2">
      <c r="A1372">
        <v>2013</v>
      </c>
      <c r="B1372" t="s">
        <v>115</v>
      </c>
      <c r="C1372">
        <v>2016</v>
      </c>
      <c r="D1372">
        <v>2</v>
      </c>
      <c r="E1372">
        <v>14</v>
      </c>
      <c r="F1372" t="s">
        <v>13</v>
      </c>
      <c r="G1372" s="42">
        <v>7621.2150000000001</v>
      </c>
      <c r="H1372" s="42">
        <v>-52317.296999999999</v>
      </c>
      <c r="I1372" s="42">
        <v>-60325.794000000002</v>
      </c>
      <c r="J1372" s="42">
        <v>-112643.091</v>
      </c>
      <c r="K1372" s="42">
        <v>9332.1777694177599</v>
      </c>
      <c r="L1372" s="42">
        <v>-64062.530189664802</v>
      </c>
      <c r="M1372" s="42">
        <v>-137931.464957844</v>
      </c>
    </row>
    <row r="1373" spans="1:13" x14ac:dyDescent="0.2">
      <c r="A1373">
        <v>2010</v>
      </c>
      <c r="B1373" t="s">
        <v>115</v>
      </c>
      <c r="C1373">
        <v>2016</v>
      </c>
      <c r="D1373">
        <v>2</v>
      </c>
      <c r="E1373">
        <v>26</v>
      </c>
      <c r="F1373" t="s">
        <v>13</v>
      </c>
      <c r="G1373" s="42">
        <v>0</v>
      </c>
      <c r="H1373" s="42">
        <v>0</v>
      </c>
      <c r="I1373" s="42">
        <v>-8135.5722999999998</v>
      </c>
      <c r="J1373" s="42">
        <v>-8135.5722999999998</v>
      </c>
      <c r="K1373" s="42">
        <v>0</v>
      </c>
      <c r="L1373" s="42">
        <v>0</v>
      </c>
      <c r="M1373" s="42">
        <v>-9962.0082833971901</v>
      </c>
    </row>
    <row r="1374" spans="1:13" x14ac:dyDescent="0.2">
      <c r="A1374">
        <v>2016</v>
      </c>
      <c r="B1374" t="s">
        <v>115</v>
      </c>
      <c r="C1374">
        <v>2016</v>
      </c>
      <c r="D1374">
        <v>2</v>
      </c>
      <c r="E1374">
        <v>2</v>
      </c>
      <c r="F1374" t="s">
        <v>12</v>
      </c>
      <c r="G1374" s="42">
        <v>2798494.3287999998</v>
      </c>
      <c r="H1374" s="42">
        <v>0</v>
      </c>
      <c r="I1374" s="42">
        <v>-3436.1208000000001</v>
      </c>
      <c r="J1374" s="42">
        <v>-3436.1208000000001</v>
      </c>
      <c r="K1374" s="42">
        <v>2798494.3287999998</v>
      </c>
      <c r="L1374" s="42">
        <v>0</v>
      </c>
      <c r="M1374" s="42">
        <v>-3436.1208000000001</v>
      </c>
    </row>
    <row r="1375" spans="1:13" x14ac:dyDescent="0.2">
      <c r="A1375">
        <v>2016</v>
      </c>
      <c r="B1375" t="s">
        <v>115</v>
      </c>
      <c r="C1375">
        <v>2016</v>
      </c>
      <c r="D1375">
        <v>2</v>
      </c>
      <c r="E1375">
        <v>2</v>
      </c>
      <c r="F1375" t="s">
        <v>15</v>
      </c>
      <c r="G1375" s="42">
        <v>80818.8416</v>
      </c>
      <c r="H1375" s="42">
        <v>-112000</v>
      </c>
      <c r="I1375" s="42">
        <v>-96826.550799999997</v>
      </c>
      <c r="J1375" s="42">
        <v>-208826.5508</v>
      </c>
      <c r="K1375" s="42">
        <v>61547.777549597202</v>
      </c>
      <c r="L1375" s="42">
        <v>-85293.861543727995</v>
      </c>
      <c r="M1375" s="42">
        <v>-159032.34741597701</v>
      </c>
    </row>
    <row r="1376" spans="1:13" x14ac:dyDescent="0.2">
      <c r="A1376">
        <v>2013</v>
      </c>
      <c r="B1376" t="s">
        <v>115</v>
      </c>
      <c r="C1376">
        <v>2016</v>
      </c>
      <c r="D1376">
        <v>2</v>
      </c>
      <c r="E1376">
        <v>14</v>
      </c>
      <c r="F1376" t="s">
        <v>12</v>
      </c>
      <c r="G1376" s="42">
        <v>-1982.655</v>
      </c>
      <c r="H1376" s="42">
        <v>-1101.3330000000001</v>
      </c>
      <c r="I1376" s="42">
        <v>-322.66800000000001</v>
      </c>
      <c r="J1376" s="42">
        <v>-1424.001</v>
      </c>
      <c r="K1376" s="42">
        <v>-1982.655</v>
      </c>
      <c r="L1376" s="42">
        <v>-1101.3330000000001</v>
      </c>
      <c r="M1376" s="42">
        <v>-1424.001</v>
      </c>
    </row>
    <row r="1377" spans="1:13" x14ac:dyDescent="0.2">
      <c r="A1377">
        <v>2014</v>
      </c>
      <c r="B1377" t="s">
        <v>115</v>
      </c>
      <c r="C1377">
        <v>2016</v>
      </c>
      <c r="D1377">
        <v>2</v>
      </c>
      <c r="E1377">
        <v>10</v>
      </c>
      <c r="F1377" t="s">
        <v>12</v>
      </c>
      <c r="G1377" s="42">
        <v>60093.188099999999</v>
      </c>
      <c r="H1377" s="42">
        <v>-18622.3554</v>
      </c>
      <c r="I1377" s="42">
        <v>-808.12710000000004</v>
      </c>
      <c r="J1377" s="42">
        <v>-19430.482499999998</v>
      </c>
      <c r="K1377" s="42">
        <v>60093.188099999999</v>
      </c>
      <c r="L1377" s="42">
        <v>-18622.3554</v>
      </c>
      <c r="M1377" s="42">
        <v>-19430.482499999998</v>
      </c>
    </row>
    <row r="1378" spans="1:13" x14ac:dyDescent="0.2">
      <c r="A1378">
        <v>2011</v>
      </c>
      <c r="B1378" t="s">
        <v>115</v>
      </c>
      <c r="C1378">
        <v>2016</v>
      </c>
      <c r="D1378">
        <v>2</v>
      </c>
      <c r="E1378">
        <v>22</v>
      </c>
      <c r="F1378" t="s">
        <v>11</v>
      </c>
      <c r="G1378" s="42">
        <v>29076.088</v>
      </c>
      <c r="H1378" s="42">
        <v>0</v>
      </c>
      <c r="I1378" s="42">
        <v>0</v>
      </c>
      <c r="J1378" s="42">
        <v>0</v>
      </c>
      <c r="K1378" s="42">
        <v>32372.8584909825</v>
      </c>
      <c r="L1378" s="42">
        <v>0</v>
      </c>
      <c r="M1378" s="42">
        <v>0</v>
      </c>
    </row>
    <row r="1379" spans="1:13" x14ac:dyDescent="0.2">
      <c r="A1379">
        <v>2009</v>
      </c>
      <c r="B1379" t="s">
        <v>115</v>
      </c>
      <c r="C1379">
        <v>2016</v>
      </c>
      <c r="D1379">
        <v>2</v>
      </c>
      <c r="E1379">
        <v>30</v>
      </c>
      <c r="F1379" t="s">
        <v>11</v>
      </c>
      <c r="G1379" s="42">
        <v>66.872500000000002</v>
      </c>
      <c r="H1379" s="42">
        <v>-538.9425</v>
      </c>
      <c r="I1379" s="42">
        <v>507.92</v>
      </c>
      <c r="J1379" s="42">
        <v>-31.022500000000001</v>
      </c>
      <c r="K1379" s="42">
        <v>74.454788396507496</v>
      </c>
      <c r="L1379" s="42">
        <v>-600.05009227088397</v>
      </c>
      <c r="M1379" s="42">
        <v>-34.539962959821302</v>
      </c>
    </row>
    <row r="1380" spans="1:13" x14ac:dyDescent="0.2">
      <c r="A1380">
        <v>2008</v>
      </c>
      <c r="B1380" t="s">
        <v>115</v>
      </c>
      <c r="C1380">
        <v>2016</v>
      </c>
      <c r="D1380">
        <v>2</v>
      </c>
      <c r="E1380">
        <v>34</v>
      </c>
      <c r="F1380" t="s">
        <v>11</v>
      </c>
      <c r="G1380" s="42">
        <v>-0.752</v>
      </c>
      <c r="H1380" s="42">
        <v>0</v>
      </c>
      <c r="I1380" s="42">
        <v>0</v>
      </c>
      <c r="J1380" s="42">
        <v>0</v>
      </c>
      <c r="K1380" s="42">
        <v>-0.83726495755614005</v>
      </c>
      <c r="L1380" s="42">
        <v>0</v>
      </c>
      <c r="M1380" s="42">
        <v>0</v>
      </c>
    </row>
    <row r="1381" spans="1:13" x14ac:dyDescent="0.2">
      <c r="A1381">
        <v>2014</v>
      </c>
      <c r="B1381" t="s">
        <v>115</v>
      </c>
      <c r="C1381">
        <v>2016</v>
      </c>
      <c r="D1381">
        <v>2</v>
      </c>
      <c r="E1381">
        <v>10</v>
      </c>
      <c r="F1381" t="s">
        <v>15</v>
      </c>
      <c r="G1381" s="42">
        <v>1422.6201000000001</v>
      </c>
      <c r="H1381" s="42">
        <v>-4128.9764999999998</v>
      </c>
      <c r="I1381" s="42">
        <v>4666.5497999999998</v>
      </c>
      <c r="J1381" s="42">
        <v>537.57330000000002</v>
      </c>
      <c r="K1381" s="42">
        <v>1083.3996592743199</v>
      </c>
      <c r="L1381" s="42">
        <v>-3144.4316956098801</v>
      </c>
      <c r="M1381" s="42">
        <v>409.39020196254398</v>
      </c>
    </row>
    <row r="1382" spans="1:13" x14ac:dyDescent="0.2">
      <c r="A1382">
        <v>2015</v>
      </c>
      <c r="B1382" t="s">
        <v>115</v>
      </c>
      <c r="C1382">
        <v>2016</v>
      </c>
      <c r="D1382">
        <v>2</v>
      </c>
      <c r="E1382">
        <v>6</v>
      </c>
      <c r="F1382" t="s">
        <v>11</v>
      </c>
      <c r="G1382" s="42">
        <v>3866.2287999999999</v>
      </c>
      <c r="H1382" s="42">
        <v>-24581.709599999998</v>
      </c>
      <c r="I1382" s="42">
        <v>25007.7716</v>
      </c>
      <c r="J1382" s="42">
        <v>426.06200000000001</v>
      </c>
      <c r="K1382" s="42">
        <v>4304.5982608169697</v>
      </c>
      <c r="L1382" s="42">
        <v>-27368.888357581902</v>
      </c>
      <c r="M1382" s="42">
        <v>474.37072120517001</v>
      </c>
    </row>
    <row r="1383" spans="1:13" x14ac:dyDescent="0.2">
      <c r="A1383">
        <v>2015</v>
      </c>
      <c r="B1383" t="s">
        <v>115</v>
      </c>
      <c r="C1383">
        <v>2016</v>
      </c>
      <c r="D1383">
        <v>2</v>
      </c>
      <c r="E1383">
        <v>6</v>
      </c>
      <c r="F1383" t="s">
        <v>13</v>
      </c>
      <c r="G1383" s="42">
        <v>77731.749299999996</v>
      </c>
      <c r="H1383" s="42">
        <v>0</v>
      </c>
      <c r="I1383" s="42">
        <v>0</v>
      </c>
      <c r="J1383" s="42">
        <v>0</v>
      </c>
      <c r="K1383" s="42">
        <v>95182.527037409993</v>
      </c>
      <c r="L1383" s="42">
        <v>0</v>
      </c>
      <c r="M1383" s="42">
        <v>0</v>
      </c>
    </row>
    <row r="1384" spans="1:13" x14ac:dyDescent="0.2">
      <c r="A1384">
        <v>2011</v>
      </c>
      <c r="B1384" t="s">
        <v>115</v>
      </c>
      <c r="C1384">
        <v>2016</v>
      </c>
      <c r="D1384">
        <v>2</v>
      </c>
      <c r="E1384">
        <v>22</v>
      </c>
      <c r="F1384" t="s">
        <v>13</v>
      </c>
      <c r="G1384" s="42">
        <v>677.39840000000004</v>
      </c>
      <c r="H1384" s="42">
        <v>-92.870400000000004</v>
      </c>
      <c r="I1384" s="42">
        <v>89.377600000000001</v>
      </c>
      <c r="J1384" s="42">
        <v>-3.4927999999999999</v>
      </c>
      <c r="K1384" s="42">
        <v>829.47434097045596</v>
      </c>
      <c r="L1384" s="42">
        <v>-113.719804823369</v>
      </c>
      <c r="M1384" s="42">
        <v>-4.2769336008789001</v>
      </c>
    </row>
    <row r="1385" spans="1:13" x14ac:dyDescent="0.2">
      <c r="A1385">
        <v>2015</v>
      </c>
      <c r="B1385" t="s">
        <v>115</v>
      </c>
      <c r="C1385">
        <v>2016</v>
      </c>
      <c r="D1385">
        <v>2</v>
      </c>
      <c r="E1385">
        <v>6</v>
      </c>
      <c r="F1385" t="s">
        <v>15</v>
      </c>
      <c r="G1385" s="42">
        <v>9806.7955999999995</v>
      </c>
      <c r="H1385" s="42">
        <v>-15500.9596</v>
      </c>
      <c r="I1385" s="42">
        <v>8258.18</v>
      </c>
      <c r="J1385" s="42">
        <v>-7242.7795999999998</v>
      </c>
      <c r="K1385" s="42">
        <v>7468.3880901253697</v>
      </c>
      <c r="L1385" s="42">
        <v>-11804.7919814046</v>
      </c>
      <c r="M1385" s="42">
        <v>-5515.7557178048</v>
      </c>
    </row>
    <row r="1386" spans="1:13" x14ac:dyDescent="0.2">
      <c r="A1386">
        <v>2012</v>
      </c>
      <c r="B1386" t="s">
        <v>115</v>
      </c>
      <c r="C1386">
        <v>2016</v>
      </c>
      <c r="D1386">
        <v>2</v>
      </c>
      <c r="E1386">
        <v>18</v>
      </c>
      <c r="F1386" t="s">
        <v>12</v>
      </c>
      <c r="G1386" s="42">
        <v>1243.4780000000001</v>
      </c>
      <c r="H1386" s="42">
        <v>-5047.8360000000002</v>
      </c>
      <c r="I1386" s="42">
        <v>112781.602</v>
      </c>
      <c r="J1386" s="42">
        <v>107733.766</v>
      </c>
      <c r="K1386" s="42">
        <v>1243.4780000000001</v>
      </c>
      <c r="L1386" s="42">
        <v>-5047.8360000000002</v>
      </c>
      <c r="M1386" s="42">
        <v>107733.766</v>
      </c>
    </row>
    <row r="1387" spans="1:13" x14ac:dyDescent="0.2">
      <c r="A1387">
        <v>2015</v>
      </c>
      <c r="B1387" t="s">
        <v>115</v>
      </c>
      <c r="C1387">
        <v>2016</v>
      </c>
      <c r="D1387">
        <v>2</v>
      </c>
      <c r="E1387">
        <v>6</v>
      </c>
      <c r="F1387" t="s">
        <v>12</v>
      </c>
      <c r="G1387" s="42">
        <v>-67154.635699999999</v>
      </c>
      <c r="H1387" s="42">
        <v>-4813.9363999999996</v>
      </c>
      <c r="I1387" s="42">
        <v>11400.157499999999</v>
      </c>
      <c r="J1387" s="42">
        <v>6586.2210999999998</v>
      </c>
      <c r="K1387" s="42">
        <v>-67154.635699999999</v>
      </c>
      <c r="L1387" s="42">
        <v>-4813.9363999999996</v>
      </c>
      <c r="M1387" s="42">
        <v>6586.2210999999998</v>
      </c>
    </row>
    <row r="1388" spans="1:13" x14ac:dyDescent="0.2">
      <c r="A1388">
        <v>2010</v>
      </c>
      <c r="B1388" t="s">
        <v>115</v>
      </c>
      <c r="C1388">
        <v>2016</v>
      </c>
      <c r="D1388">
        <v>2</v>
      </c>
      <c r="E1388">
        <v>26</v>
      </c>
      <c r="F1388" t="s">
        <v>11</v>
      </c>
      <c r="G1388" s="42">
        <v>0</v>
      </c>
      <c r="H1388" s="42">
        <v>-5392.8617999999997</v>
      </c>
      <c r="I1388" s="42">
        <v>5921.4958999999999</v>
      </c>
      <c r="J1388" s="42">
        <v>528.63409999999999</v>
      </c>
      <c r="K1388" s="42">
        <v>0</v>
      </c>
      <c r="L1388" s="42">
        <v>-6004.3274017063604</v>
      </c>
      <c r="M1388" s="42">
        <v>588.57288204685301</v>
      </c>
    </row>
    <row r="1389" spans="1:13" x14ac:dyDescent="0.2">
      <c r="A1389">
        <v>2014</v>
      </c>
      <c r="B1389" t="s">
        <v>115</v>
      </c>
      <c r="C1389">
        <v>2016</v>
      </c>
      <c r="D1389">
        <v>2</v>
      </c>
      <c r="E1389">
        <v>10</v>
      </c>
      <c r="F1389" t="s">
        <v>13</v>
      </c>
      <c r="G1389" s="42">
        <v>0</v>
      </c>
      <c r="H1389" s="42">
        <v>-26902.477900000002</v>
      </c>
      <c r="I1389" s="42">
        <v>12758.3496</v>
      </c>
      <c r="J1389" s="42">
        <v>-14144.1283</v>
      </c>
      <c r="K1389" s="42">
        <v>0</v>
      </c>
      <c r="L1389" s="42">
        <v>-32942.084195319498</v>
      </c>
      <c r="M1389" s="42">
        <v>-17319.485106909098</v>
      </c>
    </row>
    <row r="1390" spans="1:13" x14ac:dyDescent="0.2">
      <c r="A1390">
        <v>2015</v>
      </c>
      <c r="B1390" t="s">
        <v>116</v>
      </c>
      <c r="C1390">
        <v>2016</v>
      </c>
      <c r="D1390">
        <v>2</v>
      </c>
      <c r="E1390">
        <v>6</v>
      </c>
      <c r="F1390" t="s">
        <v>15</v>
      </c>
      <c r="G1390" s="42">
        <v>0</v>
      </c>
      <c r="H1390" s="42">
        <v>-9587.7852000000003</v>
      </c>
      <c r="I1390" s="42">
        <v>-61675.586000000003</v>
      </c>
      <c r="J1390" s="42">
        <v>-71263.371199999994</v>
      </c>
      <c r="K1390" s="42">
        <v>0</v>
      </c>
      <c r="L1390" s="42">
        <v>-7301.60020856968</v>
      </c>
      <c r="M1390" s="42">
        <v>-54270.786752429398</v>
      </c>
    </row>
    <row r="1391" spans="1:13" x14ac:dyDescent="0.2">
      <c r="A1391">
        <v>2015</v>
      </c>
      <c r="B1391" t="s">
        <v>116</v>
      </c>
      <c r="C1391">
        <v>2016</v>
      </c>
      <c r="D1391">
        <v>2</v>
      </c>
      <c r="E1391">
        <v>6</v>
      </c>
      <c r="F1391" t="s">
        <v>12</v>
      </c>
      <c r="G1391" s="42">
        <v>59329.907800000001</v>
      </c>
      <c r="H1391" s="42">
        <v>-6976.0879999999997</v>
      </c>
      <c r="I1391" s="42">
        <v>13754.893599999999</v>
      </c>
      <c r="J1391" s="42">
        <v>6778.8055999999997</v>
      </c>
      <c r="K1391" s="42">
        <v>59329.907800000001</v>
      </c>
      <c r="L1391" s="42">
        <v>-6976.0879999999997</v>
      </c>
      <c r="M1391" s="42">
        <v>6778.8055999999997</v>
      </c>
    </row>
    <row r="1392" spans="1:13" x14ac:dyDescent="0.2">
      <c r="A1392">
        <v>2010</v>
      </c>
      <c r="B1392" t="s">
        <v>116</v>
      </c>
      <c r="C1392">
        <v>2016</v>
      </c>
      <c r="D1392">
        <v>2</v>
      </c>
      <c r="E1392">
        <v>26</v>
      </c>
      <c r="F1392" t="s">
        <v>11</v>
      </c>
      <c r="G1392" s="42">
        <v>0</v>
      </c>
      <c r="H1392" s="42">
        <v>-4115.3073000000004</v>
      </c>
      <c r="I1392" s="42">
        <v>-8283.8894999999993</v>
      </c>
      <c r="J1392" s="42">
        <v>-12399.1968</v>
      </c>
      <c r="K1392" s="42">
        <v>0</v>
      </c>
      <c r="L1392" s="42">
        <v>-4581.9183402460203</v>
      </c>
      <c r="M1392" s="42">
        <v>-13805.0704554286</v>
      </c>
    </row>
    <row r="1393" spans="1:13" x14ac:dyDescent="0.2">
      <c r="A1393">
        <v>2014</v>
      </c>
      <c r="B1393" t="s">
        <v>116</v>
      </c>
      <c r="C1393">
        <v>2016</v>
      </c>
      <c r="D1393">
        <v>2</v>
      </c>
      <c r="E1393">
        <v>10</v>
      </c>
      <c r="F1393" t="s">
        <v>13</v>
      </c>
      <c r="G1393" s="42">
        <v>145.68510000000001</v>
      </c>
      <c r="H1393" s="42">
        <v>-17330.197499999998</v>
      </c>
      <c r="I1393" s="42">
        <v>13608.889800000001</v>
      </c>
      <c r="J1393" s="42">
        <v>-3721.3076999999998</v>
      </c>
      <c r="K1393" s="42">
        <v>178.39140498665901</v>
      </c>
      <c r="L1393" s="42">
        <v>-21220.826843110801</v>
      </c>
      <c r="M1393" s="42">
        <v>-4556.7412795864102</v>
      </c>
    </row>
    <row r="1394" spans="1:13" x14ac:dyDescent="0.2">
      <c r="A1394">
        <v>2013</v>
      </c>
      <c r="B1394" t="s">
        <v>116</v>
      </c>
      <c r="C1394">
        <v>2016</v>
      </c>
      <c r="D1394">
        <v>2</v>
      </c>
      <c r="E1394">
        <v>14</v>
      </c>
      <c r="F1394" t="s">
        <v>11</v>
      </c>
      <c r="G1394" s="42">
        <v>0</v>
      </c>
      <c r="H1394" s="42">
        <v>0</v>
      </c>
      <c r="I1394" s="42">
        <v>-4649.2979999999998</v>
      </c>
      <c r="J1394" s="42">
        <v>-4649.2979999999998</v>
      </c>
      <c r="K1394" s="42">
        <v>0</v>
      </c>
      <c r="L1394" s="42">
        <v>0</v>
      </c>
      <c r="M1394" s="42">
        <v>-5176.4551763775098</v>
      </c>
    </row>
    <row r="1395" spans="1:13" x14ac:dyDescent="0.2">
      <c r="A1395">
        <v>2010</v>
      </c>
      <c r="B1395" t="s">
        <v>116</v>
      </c>
      <c r="C1395">
        <v>2016</v>
      </c>
      <c r="D1395">
        <v>2</v>
      </c>
      <c r="E1395">
        <v>26</v>
      </c>
      <c r="F1395" t="s">
        <v>13</v>
      </c>
      <c r="G1395" s="42">
        <v>0</v>
      </c>
      <c r="H1395" s="42">
        <v>-2379.0574000000001</v>
      </c>
      <c r="I1395" s="42">
        <v>-2062.5659999999998</v>
      </c>
      <c r="J1395" s="42">
        <v>-4441.6234000000004</v>
      </c>
      <c r="K1395" s="42">
        <v>0</v>
      </c>
      <c r="L1395" s="42">
        <v>-2913.1557868986501</v>
      </c>
      <c r="M1395" s="42">
        <v>-5438.7678544176597</v>
      </c>
    </row>
    <row r="1396" spans="1:13" x14ac:dyDescent="0.2">
      <c r="A1396">
        <v>2014</v>
      </c>
      <c r="B1396" t="s">
        <v>116</v>
      </c>
      <c r="C1396">
        <v>2016</v>
      </c>
      <c r="D1396">
        <v>2</v>
      </c>
      <c r="E1396">
        <v>10</v>
      </c>
      <c r="F1396" t="s">
        <v>15</v>
      </c>
      <c r="G1396" s="42">
        <v>3573.8868000000002</v>
      </c>
      <c r="H1396" s="42">
        <v>-9654.6615000000002</v>
      </c>
      <c r="I1396" s="42">
        <v>11170.7541</v>
      </c>
      <c r="J1396" s="42">
        <v>1516.0925999999999</v>
      </c>
      <c r="K1396" s="42">
        <v>2721.7018383228301</v>
      </c>
      <c r="L1396" s="42">
        <v>-7352.5300110050102</v>
      </c>
      <c r="M1396" s="42">
        <v>1154.58385992741</v>
      </c>
    </row>
    <row r="1397" spans="1:13" x14ac:dyDescent="0.2">
      <c r="A1397">
        <v>2015</v>
      </c>
      <c r="B1397" t="s">
        <v>116</v>
      </c>
      <c r="C1397">
        <v>2016</v>
      </c>
      <c r="D1397">
        <v>2</v>
      </c>
      <c r="E1397">
        <v>6</v>
      </c>
      <c r="F1397" t="s">
        <v>11</v>
      </c>
      <c r="G1397" s="42">
        <v>2302.0648000000001</v>
      </c>
      <c r="H1397" s="42">
        <v>0</v>
      </c>
      <c r="I1397" s="42">
        <v>0</v>
      </c>
      <c r="J1397" s="42">
        <v>0</v>
      </c>
      <c r="K1397" s="42">
        <v>2563.0826955631701</v>
      </c>
      <c r="L1397" s="42">
        <v>0</v>
      </c>
      <c r="M1397" s="42">
        <v>0</v>
      </c>
    </row>
    <row r="1398" spans="1:13" x14ac:dyDescent="0.2">
      <c r="A1398">
        <v>2011</v>
      </c>
      <c r="B1398" t="s">
        <v>116</v>
      </c>
      <c r="C1398">
        <v>2016</v>
      </c>
      <c r="D1398">
        <v>2</v>
      </c>
      <c r="E1398">
        <v>22</v>
      </c>
      <c r="F1398" t="s">
        <v>12</v>
      </c>
      <c r="G1398" s="42">
        <v>-4.3776000000000002</v>
      </c>
      <c r="H1398" s="42">
        <v>-3690.0320000000002</v>
      </c>
      <c r="I1398" s="42">
        <v>3616.9232000000002</v>
      </c>
      <c r="J1398" s="42">
        <v>-73.108800000000002</v>
      </c>
      <c r="K1398" s="42">
        <v>-4.3776000000000002</v>
      </c>
      <c r="L1398" s="42">
        <v>-3690.0320000000002</v>
      </c>
      <c r="M1398" s="42">
        <v>-73.108800000000002</v>
      </c>
    </row>
    <row r="1399" spans="1:13" x14ac:dyDescent="0.2">
      <c r="A1399">
        <v>2013</v>
      </c>
      <c r="B1399" t="s">
        <v>116</v>
      </c>
      <c r="C1399">
        <v>2016</v>
      </c>
      <c r="D1399">
        <v>2</v>
      </c>
      <c r="E1399">
        <v>14</v>
      </c>
      <c r="F1399" t="s">
        <v>12</v>
      </c>
      <c r="G1399" s="42">
        <v>260.577</v>
      </c>
      <c r="H1399" s="42">
        <v>-1049.0340000000001</v>
      </c>
      <c r="I1399" s="42">
        <v>1719.1410000000001</v>
      </c>
      <c r="J1399" s="42">
        <v>670.10699999999997</v>
      </c>
      <c r="K1399" s="42">
        <v>260.577</v>
      </c>
      <c r="L1399" s="42">
        <v>-1049.0340000000001</v>
      </c>
      <c r="M1399" s="42">
        <v>670.10699999999997</v>
      </c>
    </row>
    <row r="1400" spans="1:13" x14ac:dyDescent="0.2">
      <c r="A1400">
        <v>2012</v>
      </c>
      <c r="B1400" t="s">
        <v>116</v>
      </c>
      <c r="C1400">
        <v>2016</v>
      </c>
      <c r="D1400">
        <v>2</v>
      </c>
      <c r="E1400">
        <v>18</v>
      </c>
      <c r="F1400" t="s">
        <v>15</v>
      </c>
      <c r="G1400" s="42">
        <v>0</v>
      </c>
      <c r="H1400" s="42">
        <v>-65.763999999999996</v>
      </c>
      <c r="I1400" s="42">
        <v>56.171999999999997</v>
      </c>
      <c r="J1400" s="42">
        <v>-9.5920000000000005</v>
      </c>
      <c r="K1400" s="42">
        <v>0</v>
      </c>
      <c r="L1400" s="42">
        <v>-50.082727772872602</v>
      </c>
      <c r="M1400" s="42">
        <v>-7.3048099993521403</v>
      </c>
    </row>
    <row r="1401" spans="1:13" x14ac:dyDescent="0.2">
      <c r="A1401">
        <v>2009</v>
      </c>
      <c r="B1401" t="s">
        <v>116</v>
      </c>
      <c r="C1401">
        <v>2016</v>
      </c>
      <c r="D1401">
        <v>2</v>
      </c>
      <c r="E1401">
        <v>30</v>
      </c>
      <c r="F1401" t="s">
        <v>12</v>
      </c>
      <c r="G1401" s="42">
        <v>0</v>
      </c>
      <c r="H1401" s="42">
        <v>0</v>
      </c>
      <c r="I1401" s="42">
        <v>-0.19750000000000001</v>
      </c>
      <c r="J1401" s="42">
        <v>-0.19750000000000001</v>
      </c>
      <c r="K1401" s="42">
        <v>0</v>
      </c>
      <c r="L1401" s="42">
        <v>0</v>
      </c>
      <c r="M1401" s="42">
        <v>-0.19750000000000001</v>
      </c>
    </row>
    <row r="1402" spans="1:13" x14ac:dyDescent="0.2">
      <c r="A1402">
        <v>2015</v>
      </c>
      <c r="B1402" t="s">
        <v>116</v>
      </c>
      <c r="C1402">
        <v>2016</v>
      </c>
      <c r="D1402">
        <v>2</v>
      </c>
      <c r="E1402">
        <v>6</v>
      </c>
      <c r="F1402" t="s">
        <v>13</v>
      </c>
      <c r="G1402" s="42">
        <v>11976.3364</v>
      </c>
      <c r="H1402" s="42">
        <v>0</v>
      </c>
      <c r="I1402" s="42">
        <v>23.664899999999999</v>
      </c>
      <c r="J1402" s="42">
        <v>23.664899999999999</v>
      </c>
      <c r="K1402" s="42">
        <v>14665.0239248136</v>
      </c>
      <c r="L1402" s="42">
        <v>0</v>
      </c>
      <c r="M1402" s="42">
        <v>28.977670055954899</v>
      </c>
    </row>
    <row r="1403" spans="1:13" x14ac:dyDescent="0.2">
      <c r="A1403">
        <v>2014</v>
      </c>
      <c r="B1403" t="s">
        <v>116</v>
      </c>
      <c r="C1403">
        <v>2016</v>
      </c>
      <c r="D1403">
        <v>2</v>
      </c>
      <c r="E1403">
        <v>10</v>
      </c>
      <c r="F1403" t="s">
        <v>12</v>
      </c>
      <c r="G1403" s="42">
        <v>-34045.502200000003</v>
      </c>
      <c r="H1403" s="42">
        <v>-93377.819699999993</v>
      </c>
      <c r="I1403" s="42">
        <v>65377.385699999999</v>
      </c>
      <c r="J1403" s="42">
        <v>-28000.434000000001</v>
      </c>
      <c r="K1403" s="42">
        <v>-34045.502200000003</v>
      </c>
      <c r="L1403" s="42">
        <v>-93377.819699999993</v>
      </c>
      <c r="M1403" s="42">
        <v>-28000.434000000001</v>
      </c>
    </row>
    <row r="1404" spans="1:13" x14ac:dyDescent="0.2">
      <c r="A1404">
        <v>2016</v>
      </c>
      <c r="B1404" t="s">
        <v>116</v>
      </c>
      <c r="C1404">
        <v>2016</v>
      </c>
      <c r="D1404">
        <v>2</v>
      </c>
      <c r="E1404">
        <v>2</v>
      </c>
      <c r="F1404" t="s">
        <v>15</v>
      </c>
      <c r="G1404" s="42">
        <v>163544.36979999999</v>
      </c>
      <c r="H1404" s="42">
        <v>0</v>
      </c>
      <c r="I1404" s="42">
        <v>-10690.486800000001</v>
      </c>
      <c r="J1404" s="42">
        <v>-10690.486800000001</v>
      </c>
      <c r="K1404" s="42">
        <v>124547.596731941</v>
      </c>
      <c r="L1404" s="42">
        <v>0</v>
      </c>
      <c r="M1404" s="42">
        <v>-8141.3651870915401</v>
      </c>
    </row>
    <row r="1405" spans="1:13" x14ac:dyDescent="0.2">
      <c r="A1405">
        <v>2016</v>
      </c>
      <c r="B1405" t="s">
        <v>116</v>
      </c>
      <c r="C1405">
        <v>2016</v>
      </c>
      <c r="D1405">
        <v>2</v>
      </c>
      <c r="E1405">
        <v>2</v>
      </c>
      <c r="F1405" t="s">
        <v>12</v>
      </c>
      <c r="G1405" s="42">
        <v>4940281.7139999997</v>
      </c>
      <c r="H1405" s="42">
        <v>-4719.7443999999996</v>
      </c>
      <c r="I1405" s="42">
        <v>-150193.848</v>
      </c>
      <c r="J1405" s="42">
        <v>-154913.59239999999</v>
      </c>
      <c r="K1405" s="42">
        <v>4940281.7139999997</v>
      </c>
      <c r="L1405" s="42">
        <v>-4719.7443999999996</v>
      </c>
      <c r="M1405" s="42">
        <v>-154913.59239999999</v>
      </c>
    </row>
    <row r="1406" spans="1:13" x14ac:dyDescent="0.2">
      <c r="A1406">
        <v>2011</v>
      </c>
      <c r="B1406" t="s">
        <v>116</v>
      </c>
      <c r="C1406">
        <v>2016</v>
      </c>
      <c r="D1406">
        <v>2</v>
      </c>
      <c r="E1406">
        <v>22</v>
      </c>
      <c r="F1406" t="s">
        <v>11</v>
      </c>
      <c r="G1406" s="42">
        <v>0</v>
      </c>
      <c r="H1406" s="42">
        <v>-3124.7759999999998</v>
      </c>
      <c r="I1406" s="42">
        <v>3124.7759999999998</v>
      </c>
      <c r="J1406" s="42">
        <v>0</v>
      </c>
      <c r="K1406" s="42">
        <v>0</v>
      </c>
      <c r="L1406" s="42">
        <v>-3479.07638964425</v>
      </c>
      <c r="M1406" s="42">
        <v>0</v>
      </c>
    </row>
    <row r="1407" spans="1:13" x14ac:dyDescent="0.2">
      <c r="A1407">
        <v>2008</v>
      </c>
      <c r="B1407" t="s">
        <v>116</v>
      </c>
      <c r="C1407">
        <v>2016</v>
      </c>
      <c r="D1407">
        <v>2</v>
      </c>
      <c r="E1407">
        <v>34</v>
      </c>
      <c r="F1407" t="s">
        <v>12</v>
      </c>
      <c r="G1407" s="42">
        <v>1163.1220000000001</v>
      </c>
      <c r="H1407" s="42">
        <v>-8612.1839999999993</v>
      </c>
      <c r="I1407" s="42">
        <v>2987.9380000000001</v>
      </c>
      <c r="J1407" s="42">
        <v>-5624.2460000000001</v>
      </c>
      <c r="K1407" s="42">
        <v>1163.1220000000001</v>
      </c>
      <c r="L1407" s="42">
        <v>-8612.1839999999993</v>
      </c>
      <c r="M1407" s="42">
        <v>-5624.2460000000001</v>
      </c>
    </row>
    <row r="1408" spans="1:13" x14ac:dyDescent="0.2">
      <c r="A1408">
        <v>2011</v>
      </c>
      <c r="B1408" t="s">
        <v>116</v>
      </c>
      <c r="C1408">
        <v>2016</v>
      </c>
      <c r="D1408">
        <v>2</v>
      </c>
      <c r="E1408">
        <v>22</v>
      </c>
      <c r="F1408" t="s">
        <v>15</v>
      </c>
      <c r="G1408" s="42">
        <v>23.844799999999999</v>
      </c>
      <c r="H1408" s="42">
        <v>-76.319999999999993</v>
      </c>
      <c r="I1408" s="42">
        <v>19.654399999999999</v>
      </c>
      <c r="J1408" s="42">
        <v>-56.665599999999998</v>
      </c>
      <c r="K1408" s="42">
        <v>18.159063122659699</v>
      </c>
      <c r="L1408" s="42">
        <v>-58.121674223368899</v>
      </c>
      <c r="M1408" s="42">
        <v>-43.153820006181</v>
      </c>
    </row>
    <row r="1409" spans="1:13" x14ac:dyDescent="0.2">
      <c r="A1409">
        <v>2013</v>
      </c>
      <c r="B1409" t="s">
        <v>116</v>
      </c>
      <c r="C1409">
        <v>2016</v>
      </c>
      <c r="D1409">
        <v>2</v>
      </c>
      <c r="E1409">
        <v>14</v>
      </c>
      <c r="F1409" t="s">
        <v>13</v>
      </c>
      <c r="G1409" s="42">
        <v>5023.4340000000002</v>
      </c>
      <c r="H1409" s="42">
        <v>-34553.387999999999</v>
      </c>
      <c r="I1409" s="42">
        <v>27148.121999999999</v>
      </c>
      <c r="J1409" s="42">
        <v>-7405.2659999999996</v>
      </c>
      <c r="K1409" s="42">
        <v>6151.1949342640701</v>
      </c>
      <c r="L1409" s="42">
        <v>-42310.623614694799</v>
      </c>
      <c r="M1409" s="42">
        <v>-9067.7482188634203</v>
      </c>
    </row>
    <row r="1410" spans="1:13" x14ac:dyDescent="0.2">
      <c r="A1410">
        <v>2014</v>
      </c>
      <c r="B1410" t="s">
        <v>116</v>
      </c>
      <c r="C1410">
        <v>2016</v>
      </c>
      <c r="D1410">
        <v>2</v>
      </c>
      <c r="E1410">
        <v>10</v>
      </c>
      <c r="F1410" t="s">
        <v>11</v>
      </c>
      <c r="G1410" s="42">
        <v>4255.7196000000004</v>
      </c>
      <c r="H1410" s="42">
        <v>0</v>
      </c>
      <c r="I1410" s="42">
        <v>0</v>
      </c>
      <c r="J1410" s="42">
        <v>0</v>
      </c>
      <c r="K1410" s="42">
        <v>4738.2511838628598</v>
      </c>
      <c r="L1410" s="42">
        <v>0</v>
      </c>
      <c r="M1410" s="42">
        <v>0</v>
      </c>
    </row>
    <row r="1411" spans="1:13" x14ac:dyDescent="0.2">
      <c r="A1411">
        <v>2016</v>
      </c>
      <c r="B1411" t="s">
        <v>116</v>
      </c>
      <c r="C1411">
        <v>2016</v>
      </c>
      <c r="D1411">
        <v>2</v>
      </c>
      <c r="E1411">
        <v>2</v>
      </c>
      <c r="F1411" t="s">
        <v>13</v>
      </c>
      <c r="G1411" s="42">
        <v>244979.46960000001</v>
      </c>
      <c r="H1411" s="42">
        <v>0</v>
      </c>
      <c r="I1411" s="42">
        <v>0</v>
      </c>
      <c r="J1411" s="42">
        <v>0</v>
      </c>
      <c r="K1411" s="42">
        <v>299977.36058684502</v>
      </c>
      <c r="L1411" s="42">
        <v>0</v>
      </c>
      <c r="M1411" s="42">
        <v>0</v>
      </c>
    </row>
    <row r="1412" spans="1:13" x14ac:dyDescent="0.2">
      <c r="A1412">
        <v>2010</v>
      </c>
      <c r="B1412" t="s">
        <v>116</v>
      </c>
      <c r="C1412">
        <v>2016</v>
      </c>
      <c r="D1412">
        <v>2</v>
      </c>
      <c r="E1412">
        <v>26</v>
      </c>
      <c r="F1412" t="s">
        <v>12</v>
      </c>
      <c r="G1412" s="42">
        <v>94.034199999999998</v>
      </c>
      <c r="H1412" s="42">
        <v>-49454.785600000003</v>
      </c>
      <c r="I1412" s="42">
        <v>48618.054100000001</v>
      </c>
      <c r="J1412" s="42">
        <v>-836.73149999999998</v>
      </c>
      <c r="K1412" s="42">
        <v>94.034199999999998</v>
      </c>
      <c r="L1412" s="42">
        <v>-49454.785600000003</v>
      </c>
      <c r="M1412" s="42">
        <v>-836.73149999999998</v>
      </c>
    </row>
    <row r="1413" spans="1:13" x14ac:dyDescent="0.2">
      <c r="A1413">
        <v>2012</v>
      </c>
      <c r="B1413" t="s">
        <v>116</v>
      </c>
      <c r="C1413">
        <v>2016</v>
      </c>
      <c r="D1413">
        <v>2</v>
      </c>
      <c r="E1413">
        <v>18</v>
      </c>
      <c r="F1413" t="s">
        <v>12</v>
      </c>
      <c r="G1413" s="42">
        <v>11875.172</v>
      </c>
      <c r="H1413" s="42">
        <v>-73724.255999999994</v>
      </c>
      <c r="I1413" s="42">
        <v>-32436.644</v>
      </c>
      <c r="J1413" s="42">
        <v>-106160.9</v>
      </c>
      <c r="K1413" s="42">
        <v>11875.172</v>
      </c>
      <c r="L1413" s="42">
        <v>-73724.255999999994</v>
      </c>
      <c r="M1413" s="42">
        <v>-106160.9</v>
      </c>
    </row>
    <row r="1414" spans="1:13" x14ac:dyDescent="0.2">
      <c r="A1414">
        <v>2016</v>
      </c>
      <c r="B1414" t="s">
        <v>116</v>
      </c>
      <c r="C1414">
        <v>2016</v>
      </c>
      <c r="D1414">
        <v>2</v>
      </c>
      <c r="E1414">
        <v>2</v>
      </c>
      <c r="F1414" t="s">
        <v>11</v>
      </c>
      <c r="G1414" s="42">
        <v>6749.5987999999998</v>
      </c>
      <c r="H1414" s="42">
        <v>0</v>
      </c>
      <c r="I1414" s="42">
        <v>-197988.3836</v>
      </c>
      <c r="J1414" s="42">
        <v>-197988.3836</v>
      </c>
      <c r="K1414" s="42">
        <v>7514.8970117061699</v>
      </c>
      <c r="L1414" s="42">
        <v>0</v>
      </c>
      <c r="M1414" s="42">
        <v>-220437.14839290499</v>
      </c>
    </row>
    <row r="1415" spans="1:13" x14ac:dyDescent="0.2">
      <c r="A1415">
        <v>2013</v>
      </c>
      <c r="B1415" t="s">
        <v>116</v>
      </c>
      <c r="C1415">
        <v>2016</v>
      </c>
      <c r="D1415">
        <v>2</v>
      </c>
      <c r="E1415">
        <v>14</v>
      </c>
      <c r="F1415" t="s">
        <v>15</v>
      </c>
      <c r="G1415" s="42">
        <v>73.131</v>
      </c>
      <c r="H1415" s="42">
        <v>-827.24400000000003</v>
      </c>
      <c r="I1415" s="42">
        <v>760.96500000000003</v>
      </c>
      <c r="J1415" s="42">
        <v>-66.278999999999996</v>
      </c>
      <c r="K1415" s="42">
        <v>55.693083826378299</v>
      </c>
      <c r="L1415" s="42">
        <v>-629.98959998999806</v>
      </c>
      <c r="M1415" s="42">
        <v>-50.474927225506697</v>
      </c>
    </row>
    <row r="1416" spans="1:13" x14ac:dyDescent="0.2">
      <c r="A1416">
        <v>2011</v>
      </c>
      <c r="B1416" t="s">
        <v>116</v>
      </c>
      <c r="C1416">
        <v>2016</v>
      </c>
      <c r="D1416">
        <v>2</v>
      </c>
      <c r="E1416">
        <v>22</v>
      </c>
      <c r="F1416" t="s">
        <v>13</v>
      </c>
      <c r="G1416" s="42">
        <v>288.49119999999999</v>
      </c>
      <c r="H1416" s="42">
        <v>-4672.9488000000001</v>
      </c>
      <c r="I1416" s="42">
        <v>6810.8432000000003</v>
      </c>
      <c r="J1416" s="42">
        <v>2137.8944000000001</v>
      </c>
      <c r="K1416" s="42">
        <v>353.25747447259403</v>
      </c>
      <c r="L1416" s="42">
        <v>-5722.0258067758696</v>
      </c>
      <c r="M1416" s="42">
        <v>2617.8516933379601</v>
      </c>
    </row>
    <row r="1417" spans="1:13" x14ac:dyDescent="0.2">
      <c r="A1417">
        <v>2014</v>
      </c>
      <c r="B1417" t="s">
        <v>117</v>
      </c>
      <c r="C1417">
        <v>2016</v>
      </c>
      <c r="D1417">
        <v>3</v>
      </c>
      <c r="E1417">
        <v>11</v>
      </c>
      <c r="F1417" t="s">
        <v>15</v>
      </c>
      <c r="G1417" s="42">
        <v>3750.8856000000001</v>
      </c>
      <c r="H1417" s="42">
        <v>-7563.2633999999998</v>
      </c>
      <c r="I1417" s="42">
        <v>13932.1149</v>
      </c>
      <c r="J1417" s="42">
        <v>6368.8514999999998</v>
      </c>
      <c r="K1417" s="42">
        <v>2856.4956877925301</v>
      </c>
      <c r="L1417" s="42">
        <v>-5759.8209040923703</v>
      </c>
      <c r="M1417" s="42">
        <v>4850.2137324425403</v>
      </c>
    </row>
    <row r="1418" spans="1:13" x14ac:dyDescent="0.2">
      <c r="A1418">
        <v>2015</v>
      </c>
      <c r="B1418" t="s">
        <v>117</v>
      </c>
      <c r="C1418">
        <v>2016</v>
      </c>
      <c r="D1418">
        <v>3</v>
      </c>
      <c r="E1418">
        <v>7</v>
      </c>
      <c r="F1418" t="s">
        <v>11</v>
      </c>
      <c r="G1418" s="42">
        <v>3881.1779999999999</v>
      </c>
      <c r="H1418" s="42">
        <v>0</v>
      </c>
      <c r="I1418" s="42">
        <v>0</v>
      </c>
      <c r="J1418" s="42">
        <v>0</v>
      </c>
      <c r="K1418" s="42">
        <v>4321.242464678</v>
      </c>
      <c r="L1418" s="42">
        <v>0</v>
      </c>
      <c r="M1418" s="42">
        <v>0</v>
      </c>
    </row>
    <row r="1419" spans="1:13" x14ac:dyDescent="0.2">
      <c r="A1419">
        <v>2015</v>
      </c>
      <c r="B1419" t="s">
        <v>117</v>
      </c>
      <c r="C1419">
        <v>2016</v>
      </c>
      <c r="D1419">
        <v>3</v>
      </c>
      <c r="E1419">
        <v>7</v>
      </c>
      <c r="F1419" t="s">
        <v>13</v>
      </c>
      <c r="G1419" s="42">
        <v>7899.8755000000001</v>
      </c>
      <c r="H1419" s="42">
        <v>0</v>
      </c>
      <c r="I1419" s="42">
        <v>0</v>
      </c>
      <c r="J1419" s="42">
        <v>0</v>
      </c>
      <c r="K1419" s="42">
        <v>9673.3975517378803</v>
      </c>
      <c r="L1419" s="42">
        <v>0</v>
      </c>
      <c r="M1419" s="42">
        <v>0</v>
      </c>
    </row>
    <row r="1420" spans="1:13" x14ac:dyDescent="0.2">
      <c r="A1420">
        <v>2012</v>
      </c>
      <c r="B1420" t="s">
        <v>117</v>
      </c>
      <c r="C1420">
        <v>2016</v>
      </c>
      <c r="D1420">
        <v>3</v>
      </c>
      <c r="E1420">
        <v>19</v>
      </c>
      <c r="F1420" t="s">
        <v>12</v>
      </c>
      <c r="G1420" s="42">
        <v>2233.0300000000002</v>
      </c>
      <c r="H1420" s="42">
        <v>-41506.866000000002</v>
      </c>
      <c r="I1420" s="42">
        <v>-81310.267999999996</v>
      </c>
      <c r="J1420" s="42">
        <v>-122817.13400000001</v>
      </c>
      <c r="K1420" s="42">
        <v>2233.0300000000002</v>
      </c>
      <c r="L1420" s="42">
        <v>-41506.866000000002</v>
      </c>
      <c r="M1420" s="42">
        <v>-122817.13400000001</v>
      </c>
    </row>
    <row r="1421" spans="1:13" x14ac:dyDescent="0.2">
      <c r="A1421">
        <v>2015</v>
      </c>
      <c r="B1421" t="s">
        <v>117</v>
      </c>
      <c r="C1421">
        <v>2016</v>
      </c>
      <c r="D1421">
        <v>3</v>
      </c>
      <c r="E1421">
        <v>7</v>
      </c>
      <c r="F1421" t="s">
        <v>12</v>
      </c>
      <c r="G1421" s="42">
        <v>-94696.055399999997</v>
      </c>
      <c r="H1421" s="42">
        <v>-9341.7962000000007</v>
      </c>
      <c r="I1421" s="42">
        <v>-51843.029699999999</v>
      </c>
      <c r="J1421" s="42">
        <v>-61184.825900000003</v>
      </c>
      <c r="K1421" s="42">
        <v>-94696.055399999997</v>
      </c>
      <c r="L1421" s="42">
        <v>-9341.7962000000007</v>
      </c>
      <c r="M1421" s="42">
        <v>-61184.825900000003</v>
      </c>
    </row>
    <row r="1422" spans="1:13" x14ac:dyDescent="0.2">
      <c r="A1422">
        <v>2010</v>
      </c>
      <c r="B1422" t="s">
        <v>117</v>
      </c>
      <c r="C1422">
        <v>2016</v>
      </c>
      <c r="D1422">
        <v>3</v>
      </c>
      <c r="E1422">
        <v>27</v>
      </c>
      <c r="F1422" t="s">
        <v>11</v>
      </c>
      <c r="G1422" s="42">
        <v>2211.3020999999999</v>
      </c>
      <c r="H1422" s="42">
        <v>-1434.3314</v>
      </c>
      <c r="I1422" s="42">
        <v>-12604.354799999999</v>
      </c>
      <c r="J1422" s="42">
        <v>-14038.6862</v>
      </c>
      <c r="K1422" s="42">
        <v>2462.0289347078701</v>
      </c>
      <c r="L1422" s="42">
        <v>-1596.9619930085801</v>
      </c>
      <c r="M1422" s="42">
        <v>-15630.452134823199</v>
      </c>
    </row>
    <row r="1423" spans="1:13" x14ac:dyDescent="0.2">
      <c r="A1423">
        <v>2014</v>
      </c>
      <c r="B1423" t="s">
        <v>117</v>
      </c>
      <c r="C1423">
        <v>2016</v>
      </c>
      <c r="D1423">
        <v>3</v>
      </c>
      <c r="E1423">
        <v>11</v>
      </c>
      <c r="F1423" t="s">
        <v>13</v>
      </c>
      <c r="G1423" s="42">
        <v>71727.149999999994</v>
      </c>
      <c r="H1423" s="42">
        <v>-73905.113400000002</v>
      </c>
      <c r="I1423" s="42">
        <v>14498.0741</v>
      </c>
      <c r="J1423" s="42">
        <v>-59407.039299999997</v>
      </c>
      <c r="K1423" s="42">
        <v>87829.895193049</v>
      </c>
      <c r="L1423" s="42">
        <v>-90496.811376897007</v>
      </c>
      <c r="M1423" s="42">
        <v>-72743.919637798797</v>
      </c>
    </row>
    <row r="1424" spans="1:13" x14ac:dyDescent="0.2">
      <c r="A1424">
        <v>2011</v>
      </c>
      <c r="B1424" t="s">
        <v>117</v>
      </c>
      <c r="C1424">
        <v>2016</v>
      </c>
      <c r="D1424">
        <v>3</v>
      </c>
      <c r="E1424">
        <v>23</v>
      </c>
      <c r="F1424" t="s">
        <v>13</v>
      </c>
      <c r="G1424" s="42">
        <v>48.214399999999998</v>
      </c>
      <c r="H1424" s="42">
        <v>-261.78719999999998</v>
      </c>
      <c r="I1424" s="42">
        <v>-484.41919999999999</v>
      </c>
      <c r="J1424" s="42">
        <v>-746.20640000000003</v>
      </c>
      <c r="K1424" s="42">
        <v>59.038532812132402</v>
      </c>
      <c r="L1424" s="42">
        <v>-320.55842646587399</v>
      </c>
      <c r="M1424" s="42">
        <v>-913.72973698777105</v>
      </c>
    </row>
    <row r="1425" spans="1:13" x14ac:dyDescent="0.2">
      <c r="A1425">
        <v>2015</v>
      </c>
      <c r="B1425" t="s">
        <v>117</v>
      </c>
      <c r="C1425">
        <v>2016</v>
      </c>
      <c r="D1425">
        <v>3</v>
      </c>
      <c r="E1425">
        <v>7</v>
      </c>
      <c r="F1425" t="s">
        <v>15</v>
      </c>
      <c r="G1425" s="42">
        <v>1035.2651000000001</v>
      </c>
      <c r="H1425" s="42">
        <v>-9024.8171999999995</v>
      </c>
      <c r="I1425" s="42">
        <v>29190.565600000002</v>
      </c>
      <c r="J1425" s="42">
        <v>20165.7484</v>
      </c>
      <c r="K1425" s="42">
        <v>788.408554468337</v>
      </c>
      <c r="L1425" s="42">
        <v>-6872.8706135201301</v>
      </c>
      <c r="M1425" s="42">
        <v>15357.272785314701</v>
      </c>
    </row>
    <row r="1426" spans="1:13" x14ac:dyDescent="0.2">
      <c r="A1426">
        <v>2016</v>
      </c>
      <c r="B1426" t="s">
        <v>117</v>
      </c>
      <c r="C1426">
        <v>2016</v>
      </c>
      <c r="D1426">
        <v>3</v>
      </c>
      <c r="E1426">
        <v>3</v>
      </c>
      <c r="F1426" t="s">
        <v>13</v>
      </c>
      <c r="G1426" s="42">
        <v>1562170.6276</v>
      </c>
      <c r="H1426" s="42">
        <v>0</v>
      </c>
      <c r="I1426" s="42">
        <v>0</v>
      </c>
      <c r="J1426" s="42">
        <v>0</v>
      </c>
      <c r="K1426" s="42">
        <v>1912877.9338892901</v>
      </c>
      <c r="L1426" s="42">
        <v>0</v>
      </c>
      <c r="M1426" s="42">
        <v>0</v>
      </c>
    </row>
    <row r="1427" spans="1:13" x14ac:dyDescent="0.2">
      <c r="A1427">
        <v>2016</v>
      </c>
      <c r="B1427" t="s">
        <v>117</v>
      </c>
      <c r="C1427">
        <v>2016</v>
      </c>
      <c r="D1427">
        <v>3</v>
      </c>
      <c r="E1427">
        <v>3</v>
      </c>
      <c r="F1427" t="s">
        <v>11</v>
      </c>
      <c r="G1427" s="42">
        <v>47367.126799999998</v>
      </c>
      <c r="H1427" s="42">
        <v>0</v>
      </c>
      <c r="I1427" s="42">
        <v>0</v>
      </c>
      <c r="J1427" s="42">
        <v>0</v>
      </c>
      <c r="K1427" s="42">
        <v>52737.813044891896</v>
      </c>
      <c r="L1427" s="42">
        <v>0</v>
      </c>
      <c r="M1427" s="42">
        <v>0</v>
      </c>
    </row>
    <row r="1428" spans="1:13" x14ac:dyDescent="0.2">
      <c r="A1428">
        <v>2010</v>
      </c>
      <c r="B1428" t="s">
        <v>117</v>
      </c>
      <c r="C1428">
        <v>2016</v>
      </c>
      <c r="D1428">
        <v>3</v>
      </c>
      <c r="E1428">
        <v>27</v>
      </c>
      <c r="F1428" t="s">
        <v>12</v>
      </c>
      <c r="G1428" s="42">
        <v>15351.1106</v>
      </c>
      <c r="H1428" s="42">
        <v>-119392.6363</v>
      </c>
      <c r="I1428" s="42">
        <v>75395.965100000001</v>
      </c>
      <c r="J1428" s="42">
        <v>-43996.671199999997</v>
      </c>
      <c r="K1428" s="42">
        <v>15351.1106</v>
      </c>
      <c r="L1428" s="42">
        <v>-119392.6363</v>
      </c>
      <c r="M1428" s="42">
        <v>-43996.671199999997</v>
      </c>
    </row>
    <row r="1429" spans="1:13" x14ac:dyDescent="0.2">
      <c r="A1429">
        <v>2014</v>
      </c>
      <c r="B1429" t="s">
        <v>117</v>
      </c>
      <c r="C1429">
        <v>2016</v>
      </c>
      <c r="D1429">
        <v>3</v>
      </c>
      <c r="E1429">
        <v>11</v>
      </c>
      <c r="F1429" t="s">
        <v>11</v>
      </c>
      <c r="G1429" s="42">
        <v>141.61619999999999</v>
      </c>
      <c r="H1429" s="42">
        <v>-4339.5528000000004</v>
      </c>
      <c r="I1429" s="42">
        <v>7500.24</v>
      </c>
      <c r="J1429" s="42">
        <v>3160.6871999999998</v>
      </c>
      <c r="K1429" s="42">
        <v>157.67324691790299</v>
      </c>
      <c r="L1429" s="42">
        <v>-4831.5897485434398</v>
      </c>
      <c r="M1429" s="42">
        <v>3519.0593541971598</v>
      </c>
    </row>
    <row r="1430" spans="1:13" x14ac:dyDescent="0.2">
      <c r="A1430">
        <v>2013</v>
      </c>
      <c r="B1430" t="s">
        <v>117</v>
      </c>
      <c r="C1430">
        <v>2016</v>
      </c>
      <c r="D1430">
        <v>3</v>
      </c>
      <c r="E1430">
        <v>15</v>
      </c>
      <c r="F1430" t="s">
        <v>15</v>
      </c>
      <c r="G1430" s="42">
        <v>104.607</v>
      </c>
      <c r="H1430" s="42">
        <v>-423.411</v>
      </c>
      <c r="I1430" s="42">
        <v>592.63800000000003</v>
      </c>
      <c r="J1430" s="42">
        <v>169.227</v>
      </c>
      <c r="K1430" s="42">
        <v>79.663705129506795</v>
      </c>
      <c r="L1430" s="42">
        <v>-322.44963580438701</v>
      </c>
      <c r="M1430" s="42">
        <v>128.87521703089701</v>
      </c>
    </row>
    <row r="1431" spans="1:13" x14ac:dyDescent="0.2">
      <c r="A1431">
        <v>2011</v>
      </c>
      <c r="B1431" t="s">
        <v>117</v>
      </c>
      <c r="C1431">
        <v>2016</v>
      </c>
      <c r="D1431">
        <v>3</v>
      </c>
      <c r="E1431">
        <v>23</v>
      </c>
      <c r="F1431" t="s">
        <v>12</v>
      </c>
      <c r="G1431" s="42">
        <v>33.5488</v>
      </c>
      <c r="H1431" s="42">
        <v>-9803.4943999999996</v>
      </c>
      <c r="I1431" s="42">
        <v>7309.4304000000002</v>
      </c>
      <c r="J1431" s="42">
        <v>-2494.0639999999999</v>
      </c>
      <c r="K1431" s="42">
        <v>33.5488</v>
      </c>
      <c r="L1431" s="42">
        <v>-9803.4943999999996</v>
      </c>
      <c r="M1431" s="42">
        <v>-2494.0639999999999</v>
      </c>
    </row>
    <row r="1432" spans="1:13" x14ac:dyDescent="0.2">
      <c r="A1432">
        <v>2008</v>
      </c>
      <c r="B1432" t="s">
        <v>117</v>
      </c>
      <c r="C1432">
        <v>2016</v>
      </c>
      <c r="D1432">
        <v>3</v>
      </c>
      <c r="E1432">
        <v>35</v>
      </c>
      <c r="F1432" t="s">
        <v>12</v>
      </c>
      <c r="G1432" s="42">
        <v>0.16600000000000001</v>
      </c>
      <c r="H1432" s="42">
        <v>0</v>
      </c>
      <c r="I1432" s="42">
        <v>0</v>
      </c>
      <c r="J1432" s="42">
        <v>0</v>
      </c>
      <c r="K1432" s="42">
        <v>0.16600000000000001</v>
      </c>
      <c r="L1432" s="42">
        <v>0</v>
      </c>
      <c r="M1432" s="42">
        <v>0</v>
      </c>
    </row>
    <row r="1433" spans="1:13" x14ac:dyDescent="0.2">
      <c r="A1433">
        <v>2013</v>
      </c>
      <c r="B1433" t="s">
        <v>117</v>
      </c>
      <c r="C1433">
        <v>2016</v>
      </c>
      <c r="D1433">
        <v>3</v>
      </c>
      <c r="E1433">
        <v>15</v>
      </c>
      <c r="F1433" t="s">
        <v>13</v>
      </c>
      <c r="G1433" s="42">
        <v>8397.1859999999997</v>
      </c>
      <c r="H1433" s="42">
        <v>-58011.81</v>
      </c>
      <c r="I1433" s="42">
        <v>40932.866999999998</v>
      </c>
      <c r="J1433" s="42">
        <v>-17078.942999999999</v>
      </c>
      <c r="K1433" s="42">
        <v>10282.354259113001</v>
      </c>
      <c r="L1433" s="42">
        <v>-71035.461359597699</v>
      </c>
      <c r="M1433" s="42">
        <v>-20913.165707797601</v>
      </c>
    </row>
    <row r="1434" spans="1:13" x14ac:dyDescent="0.2">
      <c r="A1434">
        <v>2016</v>
      </c>
      <c r="B1434" t="s">
        <v>117</v>
      </c>
      <c r="C1434">
        <v>2016</v>
      </c>
      <c r="D1434">
        <v>3</v>
      </c>
      <c r="E1434">
        <v>3</v>
      </c>
      <c r="F1434" t="s">
        <v>12</v>
      </c>
      <c r="G1434" s="42">
        <v>1611520.4439000001</v>
      </c>
      <c r="H1434" s="42">
        <v>-37019.239600000001</v>
      </c>
      <c r="I1434" s="42">
        <v>-140488.29759999999</v>
      </c>
      <c r="J1434" s="42">
        <v>-177507.53719999999</v>
      </c>
      <c r="K1434" s="42">
        <v>1611520.4439000001</v>
      </c>
      <c r="L1434" s="42">
        <v>-37019.239600000001</v>
      </c>
      <c r="M1434" s="42">
        <v>-177507.53719999999</v>
      </c>
    </row>
    <row r="1435" spans="1:13" x14ac:dyDescent="0.2">
      <c r="A1435">
        <v>2010</v>
      </c>
      <c r="B1435" t="s">
        <v>117</v>
      </c>
      <c r="C1435">
        <v>2016</v>
      </c>
      <c r="D1435">
        <v>3</v>
      </c>
      <c r="E1435">
        <v>27</v>
      </c>
      <c r="F1435" t="s">
        <v>13</v>
      </c>
      <c r="G1435" s="42">
        <v>85.040300000000002</v>
      </c>
      <c r="H1435" s="42">
        <v>-3608.5679</v>
      </c>
      <c r="I1435" s="42">
        <v>-18598.0134</v>
      </c>
      <c r="J1435" s="42">
        <v>-22206.581300000002</v>
      </c>
      <c r="K1435" s="42">
        <v>104.131847371399</v>
      </c>
      <c r="L1435" s="42">
        <v>-4418.6913944580401</v>
      </c>
      <c r="M1435" s="42">
        <v>-27191.958807437899</v>
      </c>
    </row>
    <row r="1436" spans="1:13" x14ac:dyDescent="0.2">
      <c r="A1436">
        <v>2011</v>
      </c>
      <c r="B1436" t="s">
        <v>117</v>
      </c>
      <c r="C1436">
        <v>2016</v>
      </c>
      <c r="D1436">
        <v>3</v>
      </c>
      <c r="E1436">
        <v>23</v>
      </c>
      <c r="F1436" t="s">
        <v>11</v>
      </c>
      <c r="G1436" s="42">
        <v>0</v>
      </c>
      <c r="H1436" s="42">
        <v>0</v>
      </c>
      <c r="I1436" s="42">
        <v>1443.4079999999999</v>
      </c>
      <c r="J1436" s="42">
        <v>1443.4079999999999</v>
      </c>
      <c r="K1436" s="42">
        <v>0</v>
      </c>
      <c r="L1436" s="42">
        <v>0</v>
      </c>
      <c r="M1436" s="42">
        <v>1607.06773651091</v>
      </c>
    </row>
    <row r="1437" spans="1:13" x14ac:dyDescent="0.2">
      <c r="A1437">
        <v>2016</v>
      </c>
      <c r="B1437" t="s">
        <v>117</v>
      </c>
      <c r="C1437">
        <v>2016</v>
      </c>
      <c r="D1437">
        <v>3</v>
      </c>
      <c r="E1437">
        <v>3</v>
      </c>
      <c r="F1437" t="s">
        <v>15</v>
      </c>
      <c r="G1437" s="42">
        <v>133950.68119999999</v>
      </c>
      <c r="H1437" s="42">
        <v>-2172.6907999999999</v>
      </c>
      <c r="I1437" s="42">
        <v>-269731.2856</v>
      </c>
      <c r="J1437" s="42">
        <v>-271903.97639999999</v>
      </c>
      <c r="K1437" s="42">
        <v>102010.454071079</v>
      </c>
      <c r="L1437" s="42">
        <v>-1654.61775243331</v>
      </c>
      <c r="M1437" s="42">
        <v>-207069.10818080901</v>
      </c>
    </row>
    <row r="1438" spans="1:13" x14ac:dyDescent="0.2">
      <c r="A1438">
        <v>2014</v>
      </c>
      <c r="B1438" t="s">
        <v>117</v>
      </c>
      <c r="C1438">
        <v>2016</v>
      </c>
      <c r="D1438">
        <v>3</v>
      </c>
      <c r="E1438">
        <v>11</v>
      </c>
      <c r="F1438" t="s">
        <v>12</v>
      </c>
      <c r="G1438" s="42">
        <v>-70387.818599999999</v>
      </c>
      <c r="H1438" s="42">
        <v>0</v>
      </c>
      <c r="I1438" s="42">
        <v>0</v>
      </c>
      <c r="J1438" s="42">
        <v>0</v>
      </c>
      <c r="K1438" s="42">
        <v>-70387.818599999999</v>
      </c>
      <c r="L1438" s="42">
        <v>0</v>
      </c>
      <c r="M1438" s="42">
        <v>0</v>
      </c>
    </row>
    <row r="1439" spans="1:13" x14ac:dyDescent="0.2">
      <c r="A1439">
        <v>2013</v>
      </c>
      <c r="B1439" t="s">
        <v>117</v>
      </c>
      <c r="C1439">
        <v>2016</v>
      </c>
      <c r="D1439">
        <v>3</v>
      </c>
      <c r="E1439">
        <v>15</v>
      </c>
      <c r="F1439" t="s">
        <v>12</v>
      </c>
      <c r="G1439" s="42">
        <v>175.494</v>
      </c>
      <c r="H1439" s="42">
        <v>-127.017</v>
      </c>
      <c r="I1439" s="42">
        <v>-1400.403</v>
      </c>
      <c r="J1439" s="42">
        <v>-1527.42</v>
      </c>
      <c r="K1439" s="42">
        <v>175.494</v>
      </c>
      <c r="L1439" s="42">
        <v>-127.017</v>
      </c>
      <c r="M1439" s="42">
        <v>-1527.42</v>
      </c>
    </row>
    <row r="1440" spans="1:13" x14ac:dyDescent="0.2">
      <c r="A1440">
        <v>2010</v>
      </c>
      <c r="B1440" t="s">
        <v>118</v>
      </c>
      <c r="C1440">
        <v>2016</v>
      </c>
      <c r="D1440">
        <v>3</v>
      </c>
      <c r="E1440">
        <v>27</v>
      </c>
      <c r="F1440" t="s">
        <v>11</v>
      </c>
      <c r="G1440" s="42">
        <v>0.91239999999999999</v>
      </c>
      <c r="H1440" s="42">
        <v>-13906.095499999999</v>
      </c>
      <c r="I1440" s="42">
        <v>9243.348</v>
      </c>
      <c r="J1440" s="42">
        <v>-4662.7475000000004</v>
      </c>
      <c r="K1440" s="42">
        <v>1.01585179158806</v>
      </c>
      <c r="L1440" s="42">
        <v>-15482.8277374724</v>
      </c>
      <c r="M1440" s="42">
        <v>-5191.4296378757199</v>
      </c>
    </row>
    <row r="1441" spans="1:13" x14ac:dyDescent="0.2">
      <c r="A1441">
        <v>2015</v>
      </c>
      <c r="B1441" t="s">
        <v>118</v>
      </c>
      <c r="C1441">
        <v>2016</v>
      </c>
      <c r="D1441">
        <v>3</v>
      </c>
      <c r="E1441">
        <v>7</v>
      </c>
      <c r="F1441" t="s">
        <v>15</v>
      </c>
      <c r="G1441" s="42">
        <v>45380.383999999998</v>
      </c>
      <c r="H1441" s="42">
        <v>-4923.3968000000004</v>
      </c>
      <c r="I1441" s="42">
        <v>-42468.137600000002</v>
      </c>
      <c r="J1441" s="42">
        <v>-47391.534399999997</v>
      </c>
      <c r="K1441" s="42">
        <v>34559.537408010801</v>
      </c>
      <c r="L1441" s="42">
        <v>-3749.4243302145801</v>
      </c>
      <c r="M1441" s="42">
        <v>-36091.133691593001</v>
      </c>
    </row>
    <row r="1442" spans="1:13" x14ac:dyDescent="0.2">
      <c r="A1442">
        <v>2011</v>
      </c>
      <c r="B1442" t="s">
        <v>118</v>
      </c>
      <c r="C1442">
        <v>2016</v>
      </c>
      <c r="D1442">
        <v>3</v>
      </c>
      <c r="E1442">
        <v>23</v>
      </c>
      <c r="F1442" t="s">
        <v>13</v>
      </c>
      <c r="G1442" s="42">
        <v>0</v>
      </c>
      <c r="H1442" s="42">
        <v>0</v>
      </c>
      <c r="I1442" s="42">
        <v>-522.99839999999995</v>
      </c>
      <c r="J1442" s="42">
        <v>-522.99839999999995</v>
      </c>
      <c r="K1442" s="42">
        <v>0</v>
      </c>
      <c r="L1442" s="42">
        <v>0</v>
      </c>
      <c r="M1442" s="42">
        <v>-640.41154093160401</v>
      </c>
    </row>
    <row r="1443" spans="1:13" x14ac:dyDescent="0.2">
      <c r="A1443">
        <v>2016</v>
      </c>
      <c r="B1443" t="s">
        <v>118</v>
      </c>
      <c r="C1443">
        <v>2016</v>
      </c>
      <c r="D1443">
        <v>3</v>
      </c>
      <c r="E1443">
        <v>3</v>
      </c>
      <c r="F1443" t="s">
        <v>13</v>
      </c>
      <c r="G1443" s="42">
        <v>89227.175799999997</v>
      </c>
      <c r="H1443" s="42">
        <v>0</v>
      </c>
      <c r="I1443" s="42">
        <v>0</v>
      </c>
      <c r="J1443" s="42">
        <v>0</v>
      </c>
      <c r="K1443" s="42">
        <v>109258.676789552</v>
      </c>
      <c r="L1443" s="42">
        <v>0</v>
      </c>
      <c r="M1443" s="42">
        <v>0</v>
      </c>
    </row>
    <row r="1444" spans="1:13" x14ac:dyDescent="0.2">
      <c r="A1444">
        <v>2012</v>
      </c>
      <c r="B1444" t="s">
        <v>118</v>
      </c>
      <c r="C1444">
        <v>2016</v>
      </c>
      <c r="D1444">
        <v>3</v>
      </c>
      <c r="E1444">
        <v>19</v>
      </c>
      <c r="F1444" t="s">
        <v>12</v>
      </c>
      <c r="G1444" s="42">
        <v>3142.5120000000002</v>
      </c>
      <c r="H1444" s="42">
        <v>-27365.72</v>
      </c>
      <c r="I1444" s="42">
        <v>-718783.728</v>
      </c>
      <c r="J1444" s="42">
        <v>-746149.44799999997</v>
      </c>
      <c r="K1444" s="42">
        <v>3142.5120000000002</v>
      </c>
      <c r="L1444" s="42">
        <v>-27365.72</v>
      </c>
      <c r="M1444" s="42">
        <v>-746149.44799999997</v>
      </c>
    </row>
    <row r="1445" spans="1:13" x14ac:dyDescent="0.2">
      <c r="A1445">
        <v>2015</v>
      </c>
      <c r="B1445" t="s">
        <v>118</v>
      </c>
      <c r="C1445">
        <v>2016</v>
      </c>
      <c r="D1445">
        <v>3</v>
      </c>
      <c r="E1445">
        <v>7</v>
      </c>
      <c r="F1445" t="s">
        <v>11</v>
      </c>
      <c r="G1445" s="42">
        <v>0</v>
      </c>
      <c r="H1445" s="42">
        <v>0</v>
      </c>
      <c r="I1445" s="42">
        <v>1167.9051999999999</v>
      </c>
      <c r="J1445" s="42">
        <v>1167.9051999999999</v>
      </c>
      <c r="K1445" s="42">
        <v>0</v>
      </c>
      <c r="L1445" s="42">
        <v>0</v>
      </c>
      <c r="M1445" s="42">
        <v>1300.3272575899</v>
      </c>
    </row>
    <row r="1446" spans="1:13" x14ac:dyDescent="0.2">
      <c r="A1446">
        <v>2013</v>
      </c>
      <c r="B1446" t="s">
        <v>118</v>
      </c>
      <c r="C1446">
        <v>2016</v>
      </c>
      <c r="D1446">
        <v>3</v>
      </c>
      <c r="E1446">
        <v>15</v>
      </c>
      <c r="F1446" t="s">
        <v>13</v>
      </c>
      <c r="G1446" s="42">
        <v>13019.406000000001</v>
      </c>
      <c r="H1446" s="42">
        <v>-30781.493999999999</v>
      </c>
      <c r="I1446" s="42">
        <v>30370.080000000002</v>
      </c>
      <c r="J1446" s="42">
        <v>-411.41399999999999</v>
      </c>
      <c r="K1446" s="42">
        <v>15942.2626502761</v>
      </c>
      <c r="L1446" s="42">
        <v>-37691.939410745603</v>
      </c>
      <c r="M1446" s="42">
        <v>-503.77644310352599</v>
      </c>
    </row>
    <row r="1447" spans="1:13" x14ac:dyDescent="0.2">
      <c r="A1447">
        <v>2013</v>
      </c>
      <c r="B1447" t="s">
        <v>118</v>
      </c>
      <c r="C1447">
        <v>2016</v>
      </c>
      <c r="D1447">
        <v>3</v>
      </c>
      <c r="E1447">
        <v>15</v>
      </c>
      <c r="F1447" t="s">
        <v>11</v>
      </c>
      <c r="G1447" s="42">
        <v>0</v>
      </c>
      <c r="H1447" s="42">
        <v>0</v>
      </c>
      <c r="I1447" s="42">
        <v>32483.64</v>
      </c>
      <c r="J1447" s="42">
        <v>32483.64</v>
      </c>
      <c r="K1447" s="42">
        <v>0</v>
      </c>
      <c r="L1447" s="42">
        <v>0</v>
      </c>
      <c r="M1447" s="42">
        <v>36166.773225889898</v>
      </c>
    </row>
    <row r="1448" spans="1:13" x14ac:dyDescent="0.2">
      <c r="A1448">
        <v>2016</v>
      </c>
      <c r="B1448" t="s">
        <v>118</v>
      </c>
      <c r="C1448">
        <v>2016</v>
      </c>
      <c r="D1448">
        <v>3</v>
      </c>
      <c r="E1448">
        <v>3</v>
      </c>
      <c r="F1448" t="s">
        <v>12</v>
      </c>
      <c r="G1448" s="42">
        <v>1484428.7867000001</v>
      </c>
      <c r="H1448" s="42">
        <v>-27235.9892</v>
      </c>
      <c r="I1448" s="42">
        <v>-49541.2932</v>
      </c>
      <c r="J1448" s="42">
        <v>-76777.282399999996</v>
      </c>
      <c r="K1448" s="42">
        <v>1484428.7867000001</v>
      </c>
      <c r="L1448" s="42">
        <v>-27235.9892</v>
      </c>
      <c r="M1448" s="42">
        <v>-76777.282399999996</v>
      </c>
    </row>
    <row r="1449" spans="1:13" x14ac:dyDescent="0.2">
      <c r="A1449">
        <v>2009</v>
      </c>
      <c r="B1449" t="s">
        <v>118</v>
      </c>
      <c r="C1449">
        <v>2016</v>
      </c>
      <c r="D1449">
        <v>3</v>
      </c>
      <c r="E1449">
        <v>31</v>
      </c>
      <c r="F1449" t="s">
        <v>12</v>
      </c>
      <c r="G1449" s="42">
        <v>402.48</v>
      </c>
      <c r="H1449" s="42">
        <v>-3711.69</v>
      </c>
      <c r="I1449" s="42">
        <v>4353.55</v>
      </c>
      <c r="J1449" s="42">
        <v>641.86</v>
      </c>
      <c r="K1449" s="42">
        <v>402.48</v>
      </c>
      <c r="L1449" s="42">
        <v>-3711.69</v>
      </c>
      <c r="M1449" s="42">
        <v>641.86</v>
      </c>
    </row>
    <row r="1450" spans="1:13" x14ac:dyDescent="0.2">
      <c r="A1450">
        <v>2014</v>
      </c>
      <c r="B1450" t="s">
        <v>118</v>
      </c>
      <c r="C1450">
        <v>2016</v>
      </c>
      <c r="D1450">
        <v>3</v>
      </c>
      <c r="E1450">
        <v>11</v>
      </c>
      <c r="F1450" t="s">
        <v>12</v>
      </c>
      <c r="G1450" s="42">
        <v>-9238.3423999999995</v>
      </c>
      <c r="H1450" s="42">
        <v>-62373.362699999998</v>
      </c>
      <c r="I1450" s="42">
        <v>4191.1517999999996</v>
      </c>
      <c r="J1450" s="42">
        <v>-58182.210899999998</v>
      </c>
      <c r="K1450" s="42">
        <v>-9238.3423999999995</v>
      </c>
      <c r="L1450" s="42">
        <v>-62373.362699999998</v>
      </c>
      <c r="M1450" s="42">
        <v>-58182.210899999998</v>
      </c>
    </row>
    <row r="1451" spans="1:13" x14ac:dyDescent="0.2">
      <c r="A1451">
        <v>2014</v>
      </c>
      <c r="B1451" t="s">
        <v>118</v>
      </c>
      <c r="C1451">
        <v>2016</v>
      </c>
      <c r="D1451">
        <v>3</v>
      </c>
      <c r="E1451">
        <v>11</v>
      </c>
      <c r="F1451" t="s">
        <v>15</v>
      </c>
      <c r="G1451" s="42">
        <v>1258.8344999999999</v>
      </c>
      <c r="H1451" s="42">
        <v>-4102.9130999999998</v>
      </c>
      <c r="I1451" s="42">
        <v>3995.6367</v>
      </c>
      <c r="J1451" s="42">
        <v>-107.2764</v>
      </c>
      <c r="K1451" s="42">
        <v>958.66835312025103</v>
      </c>
      <c r="L1451" s="42">
        <v>-3124.5830524763201</v>
      </c>
      <c r="M1451" s="42">
        <v>-81.696592933121295</v>
      </c>
    </row>
    <row r="1452" spans="1:13" x14ac:dyDescent="0.2">
      <c r="A1452">
        <v>2013</v>
      </c>
      <c r="B1452" t="s">
        <v>118</v>
      </c>
      <c r="C1452">
        <v>2016</v>
      </c>
      <c r="D1452">
        <v>3</v>
      </c>
      <c r="E1452">
        <v>15</v>
      </c>
      <c r="F1452" t="s">
        <v>12</v>
      </c>
      <c r="G1452" s="42">
        <v>0</v>
      </c>
      <c r="H1452" s="42">
        <v>495.38400000000001</v>
      </c>
      <c r="I1452" s="42">
        <v>934.149</v>
      </c>
      <c r="J1452" s="42">
        <v>1429.5329999999999</v>
      </c>
      <c r="K1452" s="42">
        <v>0</v>
      </c>
      <c r="L1452" s="42">
        <v>495.38400000000001</v>
      </c>
      <c r="M1452" s="42">
        <v>1429.5329999999999</v>
      </c>
    </row>
    <row r="1453" spans="1:13" x14ac:dyDescent="0.2">
      <c r="A1453">
        <v>2011</v>
      </c>
      <c r="B1453" t="s">
        <v>118</v>
      </c>
      <c r="C1453">
        <v>2016</v>
      </c>
      <c r="D1453">
        <v>3</v>
      </c>
      <c r="E1453">
        <v>23</v>
      </c>
      <c r="F1453" t="s">
        <v>12</v>
      </c>
      <c r="G1453" s="42">
        <v>25.648</v>
      </c>
      <c r="H1453" s="42">
        <v>-4746.0991999999997</v>
      </c>
      <c r="I1453" s="42">
        <v>24052.4512</v>
      </c>
      <c r="J1453" s="42">
        <v>19306.351999999999</v>
      </c>
      <c r="K1453" s="42">
        <v>25.648</v>
      </c>
      <c r="L1453" s="42">
        <v>-4746.0991999999997</v>
      </c>
      <c r="M1453" s="42">
        <v>19306.351999999999</v>
      </c>
    </row>
    <row r="1454" spans="1:13" x14ac:dyDescent="0.2">
      <c r="A1454">
        <v>2010</v>
      </c>
      <c r="B1454" t="s">
        <v>118</v>
      </c>
      <c r="C1454">
        <v>2016</v>
      </c>
      <c r="D1454">
        <v>3</v>
      </c>
      <c r="E1454">
        <v>27</v>
      </c>
      <c r="F1454" t="s">
        <v>13</v>
      </c>
      <c r="G1454" s="42">
        <v>43.6952</v>
      </c>
      <c r="H1454" s="42">
        <v>-128.1728</v>
      </c>
      <c r="I1454" s="42">
        <v>-309.4393</v>
      </c>
      <c r="J1454" s="42">
        <v>-437.6121</v>
      </c>
      <c r="K1454" s="42">
        <v>53.504772410995201</v>
      </c>
      <c r="L1454" s="42">
        <v>-156.94759363225199</v>
      </c>
      <c r="M1454" s="42">
        <v>-535.85601656011795</v>
      </c>
    </row>
    <row r="1455" spans="1:13" x14ac:dyDescent="0.2">
      <c r="A1455">
        <v>2009</v>
      </c>
      <c r="B1455" t="s">
        <v>118</v>
      </c>
      <c r="C1455">
        <v>2016</v>
      </c>
      <c r="D1455">
        <v>3</v>
      </c>
      <c r="E1455">
        <v>31</v>
      </c>
      <c r="F1455" t="s">
        <v>11</v>
      </c>
      <c r="G1455" s="42">
        <v>7.4550000000000001</v>
      </c>
      <c r="H1455" s="42">
        <v>0</v>
      </c>
      <c r="I1455" s="42">
        <v>0</v>
      </c>
      <c r="J1455" s="42">
        <v>0</v>
      </c>
      <c r="K1455" s="42">
        <v>8.3002795991769904</v>
      </c>
      <c r="L1455" s="42">
        <v>0</v>
      </c>
      <c r="M1455" s="42">
        <v>0</v>
      </c>
    </row>
    <row r="1456" spans="1:13" x14ac:dyDescent="0.2">
      <c r="A1456">
        <v>2008</v>
      </c>
      <c r="B1456" t="s">
        <v>118</v>
      </c>
      <c r="C1456">
        <v>2016</v>
      </c>
      <c r="D1456">
        <v>3</v>
      </c>
      <c r="E1456">
        <v>35</v>
      </c>
      <c r="F1456" t="s">
        <v>12</v>
      </c>
      <c r="G1456" s="42">
        <v>381.02800000000002</v>
      </c>
      <c r="H1456" s="42">
        <v>-4214.5780000000004</v>
      </c>
      <c r="I1456" s="42">
        <v>4851.7240000000002</v>
      </c>
      <c r="J1456" s="42">
        <v>637.14599999999996</v>
      </c>
      <c r="K1456" s="42">
        <v>381.02800000000002</v>
      </c>
      <c r="L1456" s="42">
        <v>-4214.5780000000004</v>
      </c>
      <c r="M1456" s="42">
        <v>637.14599999999996</v>
      </c>
    </row>
    <row r="1457" spans="1:13" x14ac:dyDescent="0.2">
      <c r="A1457">
        <v>2011</v>
      </c>
      <c r="B1457" t="s">
        <v>118</v>
      </c>
      <c r="C1457">
        <v>2016</v>
      </c>
      <c r="D1457">
        <v>3</v>
      </c>
      <c r="E1457">
        <v>23</v>
      </c>
      <c r="F1457" t="s">
        <v>11</v>
      </c>
      <c r="G1457" s="42">
        <v>396.2928</v>
      </c>
      <c r="H1457" s="42">
        <v>-3790.1648</v>
      </c>
      <c r="I1457" s="42">
        <v>3790.1680000000001</v>
      </c>
      <c r="J1457" s="42">
        <v>3.2000000000000002E-3</v>
      </c>
      <c r="K1457" s="42">
        <v>441.22616272846699</v>
      </c>
      <c r="L1457" s="42">
        <v>-4219.9098010675698</v>
      </c>
      <c r="M1457" s="42">
        <v>3.5628296066199999E-3</v>
      </c>
    </row>
    <row r="1458" spans="1:13" x14ac:dyDescent="0.2">
      <c r="A1458">
        <v>2013</v>
      </c>
      <c r="B1458" t="s">
        <v>118</v>
      </c>
      <c r="C1458">
        <v>2016</v>
      </c>
      <c r="D1458">
        <v>3</v>
      </c>
      <c r="E1458">
        <v>15</v>
      </c>
      <c r="F1458" t="s">
        <v>15</v>
      </c>
      <c r="G1458" s="42">
        <v>1.296</v>
      </c>
      <c r="H1458" s="42">
        <v>-6756.6809999999996</v>
      </c>
      <c r="I1458" s="42">
        <v>3286.596</v>
      </c>
      <c r="J1458" s="42">
        <v>-3470.085</v>
      </c>
      <c r="K1458" s="42">
        <v>0.98697182643456005</v>
      </c>
      <c r="L1458" s="42">
        <v>-5145.5661938315898</v>
      </c>
      <c r="M1458" s="42">
        <v>-2642.6513351336298</v>
      </c>
    </row>
    <row r="1459" spans="1:13" x14ac:dyDescent="0.2">
      <c r="A1459">
        <v>2016</v>
      </c>
      <c r="B1459" t="s">
        <v>118</v>
      </c>
      <c r="C1459">
        <v>2016</v>
      </c>
      <c r="D1459">
        <v>3</v>
      </c>
      <c r="E1459">
        <v>3</v>
      </c>
      <c r="F1459" t="s">
        <v>15</v>
      </c>
      <c r="G1459" s="42">
        <v>4579.2348000000002</v>
      </c>
      <c r="H1459" s="42">
        <v>-103.51600000000001</v>
      </c>
      <c r="I1459" s="42">
        <v>-43138.547200000001</v>
      </c>
      <c r="J1459" s="42">
        <v>-43242.063199999997</v>
      </c>
      <c r="K1459" s="42">
        <v>3487.3269554233998</v>
      </c>
      <c r="L1459" s="42">
        <v>-78.832851531790595</v>
      </c>
      <c r="M1459" s="42">
        <v>-32931.094209338698</v>
      </c>
    </row>
    <row r="1460" spans="1:13" x14ac:dyDescent="0.2">
      <c r="A1460">
        <v>2015</v>
      </c>
      <c r="B1460" t="s">
        <v>118</v>
      </c>
      <c r="C1460">
        <v>2016</v>
      </c>
      <c r="D1460">
        <v>3</v>
      </c>
      <c r="E1460">
        <v>7</v>
      </c>
      <c r="F1460" t="s">
        <v>13</v>
      </c>
      <c r="G1460" s="42">
        <v>6491.5828000000001</v>
      </c>
      <c r="H1460" s="42">
        <v>0</v>
      </c>
      <c r="I1460" s="42">
        <v>0</v>
      </c>
      <c r="J1460" s="42">
        <v>0</v>
      </c>
      <c r="K1460" s="42">
        <v>7948.9431402335003</v>
      </c>
      <c r="L1460" s="42">
        <v>0</v>
      </c>
      <c r="M1460" s="42">
        <v>0</v>
      </c>
    </row>
    <row r="1461" spans="1:13" x14ac:dyDescent="0.2">
      <c r="A1461">
        <v>2014</v>
      </c>
      <c r="B1461" t="s">
        <v>118</v>
      </c>
      <c r="C1461">
        <v>2016</v>
      </c>
      <c r="D1461">
        <v>3</v>
      </c>
      <c r="E1461">
        <v>11</v>
      </c>
      <c r="F1461" t="s">
        <v>11</v>
      </c>
      <c r="G1461" s="42">
        <v>0</v>
      </c>
      <c r="H1461" s="42">
        <v>-2170.7202000000002</v>
      </c>
      <c r="I1461" s="42">
        <v>5699.1</v>
      </c>
      <c r="J1461" s="42">
        <v>3528.3798000000002</v>
      </c>
      <c r="K1461" s="42">
        <v>0</v>
      </c>
      <c r="L1461" s="42">
        <v>-2416.8456863288202</v>
      </c>
      <c r="M1461" s="42">
        <v>3928.44250463959</v>
      </c>
    </row>
    <row r="1462" spans="1:13" x14ac:dyDescent="0.2">
      <c r="A1462">
        <v>2015</v>
      </c>
      <c r="B1462" t="s">
        <v>118</v>
      </c>
      <c r="C1462">
        <v>2016</v>
      </c>
      <c r="D1462">
        <v>3</v>
      </c>
      <c r="E1462">
        <v>7</v>
      </c>
      <c r="F1462" t="s">
        <v>12</v>
      </c>
      <c r="G1462" s="42">
        <v>-999.06079999999997</v>
      </c>
      <c r="H1462" s="42">
        <v>-63875.8465</v>
      </c>
      <c r="I1462" s="42">
        <v>-7997.9696000000004</v>
      </c>
      <c r="J1462" s="42">
        <v>-71873.816099999996</v>
      </c>
      <c r="K1462" s="42">
        <v>-999.06079999999997</v>
      </c>
      <c r="L1462" s="42">
        <v>-63875.8465</v>
      </c>
      <c r="M1462" s="42">
        <v>-71873.816099999996</v>
      </c>
    </row>
    <row r="1463" spans="1:13" x14ac:dyDescent="0.2">
      <c r="A1463">
        <v>2014</v>
      </c>
      <c r="B1463" t="s">
        <v>118</v>
      </c>
      <c r="C1463">
        <v>2016</v>
      </c>
      <c r="D1463">
        <v>3</v>
      </c>
      <c r="E1463">
        <v>11</v>
      </c>
      <c r="F1463" t="s">
        <v>13</v>
      </c>
      <c r="G1463" s="42">
        <v>6861.9375</v>
      </c>
      <c r="H1463" s="42">
        <v>-55012.597199999997</v>
      </c>
      <c r="I1463" s="42">
        <v>59220.990700000002</v>
      </c>
      <c r="J1463" s="42">
        <v>4208.3935000000001</v>
      </c>
      <c r="K1463" s="42">
        <v>8402.4424704767007</v>
      </c>
      <c r="L1463" s="42">
        <v>-67362.925285243007</v>
      </c>
      <c r="M1463" s="42">
        <v>5153.1778418089698</v>
      </c>
    </row>
    <row r="1464" spans="1:13" x14ac:dyDescent="0.2">
      <c r="A1464">
        <v>2012</v>
      </c>
      <c r="B1464" t="s">
        <v>118</v>
      </c>
      <c r="C1464">
        <v>2016</v>
      </c>
      <c r="D1464">
        <v>3</v>
      </c>
      <c r="E1464">
        <v>19</v>
      </c>
      <c r="F1464" t="s">
        <v>13</v>
      </c>
      <c r="G1464" s="42">
        <v>0</v>
      </c>
      <c r="H1464" s="42">
        <v>-395.04</v>
      </c>
      <c r="I1464" s="42">
        <v>-1262.6880000000001</v>
      </c>
      <c r="J1464" s="42">
        <v>-1657.7280000000001</v>
      </c>
      <c r="K1464" s="42">
        <v>0</v>
      </c>
      <c r="L1464" s="42">
        <v>-483.72648009940502</v>
      </c>
      <c r="M1464" s="42">
        <v>-2029.8879364171401</v>
      </c>
    </row>
    <row r="1465" spans="1:13" x14ac:dyDescent="0.2">
      <c r="A1465">
        <v>2010</v>
      </c>
      <c r="B1465" t="s">
        <v>118</v>
      </c>
      <c r="C1465">
        <v>2016</v>
      </c>
      <c r="D1465">
        <v>3</v>
      </c>
      <c r="E1465">
        <v>27</v>
      </c>
      <c r="F1465" t="s">
        <v>12</v>
      </c>
      <c r="G1465" s="42">
        <v>47.816699999999997</v>
      </c>
      <c r="H1465" s="42">
        <v>-1350.1786999999999</v>
      </c>
      <c r="I1465" s="42">
        <v>785.30089999999996</v>
      </c>
      <c r="J1465" s="42">
        <v>-564.87779999999998</v>
      </c>
      <c r="K1465" s="42">
        <v>47.816699999999997</v>
      </c>
      <c r="L1465" s="42">
        <v>-1350.1786999999999</v>
      </c>
      <c r="M1465" s="42">
        <v>-564.87779999999998</v>
      </c>
    </row>
    <row r="1466" spans="1:13" x14ac:dyDescent="0.2">
      <c r="A1466">
        <v>2016</v>
      </c>
      <c r="B1466" t="s">
        <v>119</v>
      </c>
      <c r="C1466">
        <v>2016</v>
      </c>
      <c r="D1466">
        <v>3</v>
      </c>
      <c r="E1466">
        <v>3</v>
      </c>
      <c r="F1466" t="s">
        <v>13</v>
      </c>
      <c r="G1466" s="42">
        <v>117226.0684</v>
      </c>
      <c r="H1466" s="42">
        <v>0</v>
      </c>
      <c r="I1466" s="42">
        <v>0</v>
      </c>
      <c r="J1466" s="42">
        <v>0</v>
      </c>
      <c r="K1466" s="42">
        <v>143543.32078529801</v>
      </c>
      <c r="L1466" s="42">
        <v>0</v>
      </c>
      <c r="M1466" s="42">
        <v>0</v>
      </c>
    </row>
    <row r="1467" spans="1:13" x14ac:dyDescent="0.2">
      <c r="A1467">
        <v>2016</v>
      </c>
      <c r="B1467" t="s">
        <v>119</v>
      </c>
      <c r="C1467">
        <v>2016</v>
      </c>
      <c r="D1467">
        <v>3</v>
      </c>
      <c r="E1467">
        <v>3</v>
      </c>
      <c r="F1467" t="s">
        <v>11</v>
      </c>
      <c r="G1467" s="42">
        <v>5506.9111999999996</v>
      </c>
      <c r="H1467" s="42">
        <v>0</v>
      </c>
      <c r="I1467" s="42">
        <v>-69574.12</v>
      </c>
      <c r="J1467" s="42">
        <v>-69574.12</v>
      </c>
      <c r="K1467" s="42">
        <v>6131.3082076243099</v>
      </c>
      <c r="L1467" s="42">
        <v>0</v>
      </c>
      <c r="M1467" s="42">
        <v>-77462.729559583095</v>
      </c>
    </row>
    <row r="1468" spans="1:13" x14ac:dyDescent="0.2">
      <c r="A1468">
        <v>2013</v>
      </c>
      <c r="B1468" t="s">
        <v>119</v>
      </c>
      <c r="C1468">
        <v>2016</v>
      </c>
      <c r="D1468">
        <v>3</v>
      </c>
      <c r="E1468">
        <v>15</v>
      </c>
      <c r="F1468" t="s">
        <v>15</v>
      </c>
      <c r="G1468" s="42">
        <v>1.5269999999999999</v>
      </c>
      <c r="H1468" s="42">
        <v>-16.707000000000001</v>
      </c>
      <c r="I1468" s="42">
        <v>-7.2930000000000001</v>
      </c>
      <c r="J1468" s="42">
        <v>-24</v>
      </c>
      <c r="K1468" s="42">
        <v>1.1628904158685001</v>
      </c>
      <c r="L1468" s="42">
        <v>-12.723254864384501</v>
      </c>
      <c r="M1468" s="42">
        <v>-18.277256045084499</v>
      </c>
    </row>
    <row r="1469" spans="1:13" x14ac:dyDescent="0.2">
      <c r="A1469">
        <v>2014</v>
      </c>
      <c r="B1469" t="s">
        <v>119</v>
      </c>
      <c r="C1469">
        <v>2016</v>
      </c>
      <c r="D1469">
        <v>3</v>
      </c>
      <c r="E1469">
        <v>11</v>
      </c>
      <c r="F1469" t="s">
        <v>11</v>
      </c>
      <c r="G1469" s="42">
        <v>3087.5922</v>
      </c>
      <c r="H1469" s="42">
        <v>-37425.398999999998</v>
      </c>
      <c r="I1469" s="42">
        <v>0</v>
      </c>
      <c r="J1469" s="42">
        <v>-37425.398999999998</v>
      </c>
      <c r="K1469" s="42">
        <v>3437.6765322921501</v>
      </c>
      <c r="L1469" s="42">
        <v>-41668.849874011903</v>
      </c>
      <c r="M1469" s="42">
        <v>-41668.849874011903</v>
      </c>
    </row>
    <row r="1470" spans="1:13" x14ac:dyDescent="0.2">
      <c r="A1470">
        <v>2010</v>
      </c>
      <c r="B1470" t="s">
        <v>119</v>
      </c>
      <c r="C1470">
        <v>2016</v>
      </c>
      <c r="D1470">
        <v>3</v>
      </c>
      <c r="E1470">
        <v>27</v>
      </c>
      <c r="F1470" t="s">
        <v>12</v>
      </c>
      <c r="G1470" s="42">
        <v>1417.1210000000001</v>
      </c>
      <c r="H1470" s="42">
        <v>-7848.7785999999996</v>
      </c>
      <c r="I1470" s="42">
        <v>5752.7695999999996</v>
      </c>
      <c r="J1470" s="42">
        <v>-2096.009</v>
      </c>
      <c r="K1470" s="42">
        <v>1417.1210000000001</v>
      </c>
      <c r="L1470" s="42">
        <v>-7848.7785999999996</v>
      </c>
      <c r="M1470" s="42">
        <v>-2096.009</v>
      </c>
    </row>
    <row r="1471" spans="1:13" x14ac:dyDescent="0.2">
      <c r="A1471">
        <v>2011</v>
      </c>
      <c r="B1471" t="s">
        <v>119</v>
      </c>
      <c r="C1471">
        <v>2016</v>
      </c>
      <c r="D1471">
        <v>3</v>
      </c>
      <c r="E1471">
        <v>23</v>
      </c>
      <c r="F1471" t="s">
        <v>12</v>
      </c>
      <c r="G1471" s="42">
        <v>317.40640000000002</v>
      </c>
      <c r="H1471" s="42">
        <v>-14314.734399999999</v>
      </c>
      <c r="I1471" s="42">
        <v>12984.793600000001</v>
      </c>
      <c r="J1471" s="42">
        <v>-1329.9408000000001</v>
      </c>
      <c r="K1471" s="42">
        <v>317.40640000000002</v>
      </c>
      <c r="L1471" s="42">
        <v>-14314.734399999999</v>
      </c>
      <c r="M1471" s="42">
        <v>-1329.9408000000001</v>
      </c>
    </row>
    <row r="1472" spans="1:13" x14ac:dyDescent="0.2">
      <c r="A1472">
        <v>2011</v>
      </c>
      <c r="B1472" t="s">
        <v>119</v>
      </c>
      <c r="C1472">
        <v>2016</v>
      </c>
      <c r="D1472">
        <v>3</v>
      </c>
      <c r="E1472">
        <v>23</v>
      </c>
      <c r="F1472" t="s">
        <v>15</v>
      </c>
      <c r="G1472" s="42">
        <v>1.7696000000000001</v>
      </c>
      <c r="H1472" s="42">
        <v>-5.6543999999999999</v>
      </c>
      <c r="I1472" s="42">
        <v>409.07040000000001</v>
      </c>
      <c r="J1472" s="42">
        <v>403.416</v>
      </c>
      <c r="K1472" s="42">
        <v>1.3476430123909</v>
      </c>
      <c r="L1472" s="42">
        <v>-4.3061215242219202</v>
      </c>
      <c r="M1472" s="42">
        <v>307.22239686182598</v>
      </c>
    </row>
    <row r="1473" spans="1:13" x14ac:dyDescent="0.2">
      <c r="A1473">
        <v>2008</v>
      </c>
      <c r="B1473" t="s">
        <v>119</v>
      </c>
      <c r="C1473">
        <v>2016</v>
      </c>
      <c r="D1473">
        <v>3</v>
      </c>
      <c r="E1473">
        <v>35</v>
      </c>
      <c r="F1473" t="s">
        <v>12</v>
      </c>
      <c r="G1473" s="42">
        <v>0</v>
      </c>
      <c r="H1473" s="42">
        <v>-118.13200000000001</v>
      </c>
      <c r="I1473" s="42">
        <v>-4.1580000000000004</v>
      </c>
      <c r="J1473" s="42">
        <v>-122.29</v>
      </c>
      <c r="K1473" s="42">
        <v>0</v>
      </c>
      <c r="L1473" s="42">
        <v>-118.13200000000001</v>
      </c>
      <c r="M1473" s="42">
        <v>-122.29</v>
      </c>
    </row>
    <row r="1474" spans="1:13" x14ac:dyDescent="0.2">
      <c r="A1474">
        <v>2013</v>
      </c>
      <c r="B1474" t="s">
        <v>119</v>
      </c>
      <c r="C1474">
        <v>2016</v>
      </c>
      <c r="D1474">
        <v>3</v>
      </c>
      <c r="E1474">
        <v>15</v>
      </c>
      <c r="F1474" t="s">
        <v>13</v>
      </c>
      <c r="G1474" s="42">
        <v>0</v>
      </c>
      <c r="H1474" s="42">
        <v>-2013.8610000000001</v>
      </c>
      <c r="I1474" s="42">
        <v>1679.9490000000001</v>
      </c>
      <c r="J1474" s="42">
        <v>-333.91199999999998</v>
      </c>
      <c r="K1474" s="42">
        <v>0</v>
      </c>
      <c r="L1474" s="42">
        <v>-2465.9727950067499</v>
      </c>
      <c r="M1474" s="42">
        <v>-408.875244084023</v>
      </c>
    </row>
    <row r="1475" spans="1:13" x14ac:dyDescent="0.2">
      <c r="A1475">
        <v>2016</v>
      </c>
      <c r="B1475" t="s">
        <v>119</v>
      </c>
      <c r="C1475">
        <v>2016</v>
      </c>
      <c r="D1475">
        <v>3</v>
      </c>
      <c r="E1475">
        <v>3</v>
      </c>
      <c r="F1475" t="s">
        <v>12</v>
      </c>
      <c r="G1475" s="42">
        <v>1225366.0678000001</v>
      </c>
      <c r="H1475" s="42">
        <v>-276715.33120000002</v>
      </c>
      <c r="I1475" s="42">
        <v>-360400.87229999999</v>
      </c>
      <c r="J1475" s="42">
        <v>-637116.20349999995</v>
      </c>
      <c r="K1475" s="42">
        <v>1225366.0678000001</v>
      </c>
      <c r="L1475" s="42">
        <v>-276715.33120000002</v>
      </c>
      <c r="M1475" s="42">
        <v>-637116.20349999995</v>
      </c>
    </row>
    <row r="1476" spans="1:13" x14ac:dyDescent="0.2">
      <c r="A1476">
        <v>2014</v>
      </c>
      <c r="B1476" t="s">
        <v>119</v>
      </c>
      <c r="C1476">
        <v>2016</v>
      </c>
      <c r="D1476">
        <v>3</v>
      </c>
      <c r="E1476">
        <v>11</v>
      </c>
      <c r="F1476" t="s">
        <v>12</v>
      </c>
      <c r="G1476" s="42">
        <v>707.57939999999996</v>
      </c>
      <c r="H1476" s="42">
        <v>-3979.3445999999999</v>
      </c>
      <c r="I1476" s="42">
        <v>-149581.0833</v>
      </c>
      <c r="J1476" s="42">
        <v>-153560.42790000001</v>
      </c>
      <c r="K1476" s="42">
        <v>707.57939999999996</v>
      </c>
      <c r="L1476" s="42">
        <v>-3979.3445999999999</v>
      </c>
      <c r="M1476" s="42">
        <v>-153560.42790000001</v>
      </c>
    </row>
    <row r="1477" spans="1:13" x14ac:dyDescent="0.2">
      <c r="A1477">
        <v>2013</v>
      </c>
      <c r="B1477" t="s">
        <v>119</v>
      </c>
      <c r="C1477">
        <v>2016</v>
      </c>
      <c r="D1477">
        <v>3</v>
      </c>
      <c r="E1477">
        <v>15</v>
      </c>
      <c r="F1477" t="s">
        <v>12</v>
      </c>
      <c r="G1477" s="42">
        <v>2050.5360000000001</v>
      </c>
      <c r="H1477" s="42">
        <v>-21638.880000000001</v>
      </c>
      <c r="I1477" s="42">
        <v>21317.589</v>
      </c>
      <c r="J1477" s="42">
        <v>-321.291</v>
      </c>
      <c r="K1477" s="42">
        <v>2050.5360000000001</v>
      </c>
      <c r="L1477" s="42">
        <v>-21638.880000000001</v>
      </c>
      <c r="M1477" s="42">
        <v>-321.291</v>
      </c>
    </row>
    <row r="1478" spans="1:13" x14ac:dyDescent="0.2">
      <c r="A1478">
        <v>2016</v>
      </c>
      <c r="B1478" t="s">
        <v>119</v>
      </c>
      <c r="C1478">
        <v>2016</v>
      </c>
      <c r="D1478">
        <v>3</v>
      </c>
      <c r="E1478">
        <v>3</v>
      </c>
      <c r="F1478" t="s">
        <v>15</v>
      </c>
      <c r="G1478" s="42">
        <v>106751.659</v>
      </c>
      <c r="H1478" s="42">
        <v>-2237.6704</v>
      </c>
      <c r="I1478" s="42">
        <v>-233478.73920000001</v>
      </c>
      <c r="J1478" s="42">
        <v>-235716.40960000001</v>
      </c>
      <c r="K1478" s="42">
        <v>81296.975199189896</v>
      </c>
      <c r="L1478" s="42">
        <v>-1704.10311855445</v>
      </c>
      <c r="M1478" s="42">
        <v>-179510.382178634</v>
      </c>
    </row>
    <row r="1479" spans="1:13" x14ac:dyDescent="0.2">
      <c r="A1479">
        <v>2011</v>
      </c>
      <c r="B1479" t="s">
        <v>119</v>
      </c>
      <c r="C1479">
        <v>2016</v>
      </c>
      <c r="D1479">
        <v>3</v>
      </c>
      <c r="E1479">
        <v>23</v>
      </c>
      <c r="F1479" t="s">
        <v>11</v>
      </c>
      <c r="G1479" s="42">
        <v>0</v>
      </c>
      <c r="H1479" s="42">
        <v>0</v>
      </c>
      <c r="I1479" s="42">
        <v>-223.47839999999999</v>
      </c>
      <c r="J1479" s="42">
        <v>-223.47839999999999</v>
      </c>
      <c r="K1479" s="42">
        <v>0</v>
      </c>
      <c r="L1479" s="42">
        <v>0</v>
      </c>
      <c r="M1479" s="42">
        <v>-248.817331237654</v>
      </c>
    </row>
    <row r="1480" spans="1:13" x14ac:dyDescent="0.2">
      <c r="A1480">
        <v>2009</v>
      </c>
      <c r="B1480" t="s">
        <v>119</v>
      </c>
      <c r="C1480">
        <v>2016</v>
      </c>
      <c r="D1480">
        <v>3</v>
      </c>
      <c r="E1480">
        <v>31</v>
      </c>
      <c r="F1480" t="s">
        <v>12</v>
      </c>
      <c r="G1480" s="42">
        <v>0</v>
      </c>
      <c r="H1480" s="42">
        <v>0</v>
      </c>
      <c r="I1480" s="42">
        <v>-0.94499999999999995</v>
      </c>
      <c r="J1480" s="42">
        <v>-0.94499999999999995</v>
      </c>
      <c r="K1480" s="42">
        <v>0</v>
      </c>
      <c r="L1480" s="42">
        <v>0</v>
      </c>
      <c r="M1480" s="42">
        <v>-0.94499999999999995</v>
      </c>
    </row>
    <row r="1481" spans="1:13" x14ac:dyDescent="0.2">
      <c r="A1481">
        <v>2014</v>
      </c>
      <c r="B1481" t="s">
        <v>119</v>
      </c>
      <c r="C1481">
        <v>2016</v>
      </c>
      <c r="D1481">
        <v>3</v>
      </c>
      <c r="E1481">
        <v>11</v>
      </c>
      <c r="F1481" t="s">
        <v>15</v>
      </c>
      <c r="G1481" s="42">
        <v>822.86490000000003</v>
      </c>
      <c r="H1481" s="42">
        <v>-2078.8977</v>
      </c>
      <c r="I1481" s="42">
        <v>3328.9047</v>
      </c>
      <c r="J1481" s="42">
        <v>1250.0070000000001</v>
      </c>
      <c r="K1481" s="42">
        <v>626.65468615887096</v>
      </c>
      <c r="L1481" s="42">
        <v>-1583.1893981015601</v>
      </c>
      <c r="M1481" s="42">
        <v>951.94574988116801</v>
      </c>
    </row>
    <row r="1482" spans="1:13" x14ac:dyDescent="0.2">
      <c r="A1482">
        <v>2015</v>
      </c>
      <c r="B1482" t="s">
        <v>119</v>
      </c>
      <c r="C1482">
        <v>2016</v>
      </c>
      <c r="D1482">
        <v>3</v>
      </c>
      <c r="E1482">
        <v>7</v>
      </c>
      <c r="F1482" t="s">
        <v>13</v>
      </c>
      <c r="G1482" s="42">
        <v>28932.0056</v>
      </c>
      <c r="H1482" s="42">
        <v>0</v>
      </c>
      <c r="I1482" s="42">
        <v>0</v>
      </c>
      <c r="J1482" s="42">
        <v>0</v>
      </c>
      <c r="K1482" s="42">
        <v>35427.240864480198</v>
      </c>
      <c r="L1482" s="42">
        <v>0</v>
      </c>
      <c r="M1482" s="42">
        <v>0</v>
      </c>
    </row>
    <row r="1483" spans="1:13" x14ac:dyDescent="0.2">
      <c r="A1483">
        <v>2013</v>
      </c>
      <c r="B1483" t="s">
        <v>119</v>
      </c>
      <c r="C1483">
        <v>2016</v>
      </c>
      <c r="D1483">
        <v>3</v>
      </c>
      <c r="E1483">
        <v>15</v>
      </c>
      <c r="F1483" t="s">
        <v>11</v>
      </c>
      <c r="G1483" s="42">
        <v>475.70400000000001</v>
      </c>
      <c r="H1483" s="42">
        <v>-4260.0479999999998</v>
      </c>
      <c r="I1483" s="42">
        <v>6374.9040000000005</v>
      </c>
      <c r="J1483" s="42">
        <v>2114.8560000000002</v>
      </c>
      <c r="K1483" s="42">
        <v>529.64134224639702</v>
      </c>
      <c r="L1483" s="42">
        <v>-4743.0703562595199</v>
      </c>
      <c r="M1483" s="42">
        <v>2354.6473657943702</v>
      </c>
    </row>
    <row r="1484" spans="1:13" x14ac:dyDescent="0.2">
      <c r="A1484">
        <v>2015</v>
      </c>
      <c r="B1484" t="s">
        <v>119</v>
      </c>
      <c r="C1484">
        <v>2016</v>
      </c>
      <c r="D1484">
        <v>3</v>
      </c>
      <c r="E1484">
        <v>7</v>
      </c>
      <c r="F1484" t="s">
        <v>11</v>
      </c>
      <c r="G1484" s="42">
        <v>10116.9908</v>
      </c>
      <c r="H1484" s="42">
        <v>0</v>
      </c>
      <c r="I1484" s="42">
        <v>0</v>
      </c>
      <c r="J1484" s="42">
        <v>0</v>
      </c>
      <c r="K1484" s="42">
        <v>11264.0982350504</v>
      </c>
      <c r="L1484" s="42">
        <v>0</v>
      </c>
      <c r="M1484" s="42">
        <v>0</v>
      </c>
    </row>
    <row r="1485" spans="1:13" x14ac:dyDescent="0.2">
      <c r="A1485">
        <v>2012</v>
      </c>
      <c r="B1485" t="s">
        <v>119</v>
      </c>
      <c r="C1485">
        <v>2016</v>
      </c>
      <c r="D1485">
        <v>3</v>
      </c>
      <c r="E1485">
        <v>19</v>
      </c>
      <c r="F1485" t="s">
        <v>15</v>
      </c>
      <c r="G1485" s="42">
        <v>0</v>
      </c>
      <c r="H1485" s="42">
        <v>-2.2759999999999998</v>
      </c>
      <c r="I1485" s="42">
        <v>113.59399999999999</v>
      </c>
      <c r="J1485" s="42">
        <v>111.318</v>
      </c>
      <c r="K1485" s="42">
        <v>0</v>
      </c>
      <c r="L1485" s="42">
        <v>-1.73329311494218</v>
      </c>
      <c r="M1485" s="42">
        <v>84.774482851113504</v>
      </c>
    </row>
    <row r="1486" spans="1:13" x14ac:dyDescent="0.2">
      <c r="A1486">
        <v>2014</v>
      </c>
      <c r="B1486" t="s">
        <v>119</v>
      </c>
      <c r="C1486">
        <v>2016</v>
      </c>
      <c r="D1486">
        <v>3</v>
      </c>
      <c r="E1486">
        <v>11</v>
      </c>
      <c r="F1486" t="s">
        <v>13</v>
      </c>
      <c r="G1486" s="42">
        <v>0</v>
      </c>
      <c r="H1486" s="42">
        <v>-28338.200400000002</v>
      </c>
      <c r="I1486" s="42">
        <v>-1779.9563000000001</v>
      </c>
      <c r="J1486" s="42">
        <v>-30118.1567</v>
      </c>
      <c r="K1486" s="42">
        <v>0</v>
      </c>
      <c r="L1486" s="42">
        <v>-34700.126396930798</v>
      </c>
      <c r="M1486" s="42">
        <v>-36879.682886728697</v>
      </c>
    </row>
    <row r="1487" spans="1:13" x14ac:dyDescent="0.2">
      <c r="A1487">
        <v>2010</v>
      </c>
      <c r="B1487" t="s">
        <v>119</v>
      </c>
      <c r="C1487">
        <v>2016</v>
      </c>
      <c r="D1487">
        <v>3</v>
      </c>
      <c r="E1487">
        <v>27</v>
      </c>
      <c r="F1487" t="s">
        <v>11</v>
      </c>
      <c r="G1487" s="42">
        <v>0</v>
      </c>
      <c r="H1487" s="42">
        <v>-88741.543900000004</v>
      </c>
      <c r="I1487" s="42">
        <v>82711.872499999998</v>
      </c>
      <c r="J1487" s="42">
        <v>-6029.6714000000002</v>
      </c>
      <c r="K1487" s="42">
        <v>0</v>
      </c>
      <c r="L1487" s="42">
        <v>-98803.437482580703</v>
      </c>
      <c r="M1487" s="42">
        <v>-6713.3411819129396</v>
      </c>
    </row>
    <row r="1488" spans="1:13" x14ac:dyDescent="0.2">
      <c r="A1488">
        <v>2015</v>
      </c>
      <c r="B1488" t="s">
        <v>119</v>
      </c>
      <c r="C1488">
        <v>2016</v>
      </c>
      <c r="D1488">
        <v>3</v>
      </c>
      <c r="E1488">
        <v>7</v>
      </c>
      <c r="F1488" t="s">
        <v>12</v>
      </c>
      <c r="G1488" s="42">
        <v>7502.9935999999998</v>
      </c>
      <c r="H1488" s="42">
        <v>-22650.4486</v>
      </c>
      <c r="I1488" s="42">
        <v>570.48670000000004</v>
      </c>
      <c r="J1488" s="42">
        <v>-22079.961899999998</v>
      </c>
      <c r="K1488" s="42">
        <v>7502.9935999999998</v>
      </c>
      <c r="L1488" s="42">
        <v>-22650.4486</v>
      </c>
      <c r="M1488" s="42">
        <v>-22079.961899999998</v>
      </c>
    </row>
    <row r="1489" spans="1:13" x14ac:dyDescent="0.2">
      <c r="A1489">
        <v>2012</v>
      </c>
      <c r="B1489" t="s">
        <v>119</v>
      </c>
      <c r="C1489">
        <v>2016</v>
      </c>
      <c r="D1489">
        <v>3</v>
      </c>
      <c r="E1489">
        <v>19</v>
      </c>
      <c r="F1489" t="s">
        <v>12</v>
      </c>
      <c r="G1489" s="42">
        <v>517.03200000000004</v>
      </c>
      <c r="H1489" s="42">
        <v>-2421.4780000000001</v>
      </c>
      <c r="I1489" s="42">
        <v>-11086.842000000001</v>
      </c>
      <c r="J1489" s="42">
        <v>-13508.32</v>
      </c>
      <c r="K1489" s="42">
        <v>517.03200000000004</v>
      </c>
      <c r="L1489" s="42">
        <v>-2421.4780000000001</v>
      </c>
      <c r="M1489" s="42">
        <v>-13508.32</v>
      </c>
    </row>
    <row r="1490" spans="1:13" x14ac:dyDescent="0.2">
      <c r="A1490">
        <v>2015</v>
      </c>
      <c r="B1490" t="s">
        <v>119</v>
      </c>
      <c r="C1490">
        <v>2016</v>
      </c>
      <c r="D1490">
        <v>3</v>
      </c>
      <c r="E1490">
        <v>7</v>
      </c>
      <c r="F1490" t="s">
        <v>15</v>
      </c>
      <c r="G1490" s="42">
        <v>0</v>
      </c>
      <c r="H1490" s="42">
        <v>-36832.462800000001</v>
      </c>
      <c r="I1490" s="42">
        <v>-110129.7344</v>
      </c>
      <c r="J1490" s="42">
        <v>-146962.1972</v>
      </c>
      <c r="K1490" s="42">
        <v>0</v>
      </c>
      <c r="L1490" s="42">
        <v>-28049.8480569438</v>
      </c>
      <c r="M1490" s="42">
        <v>-111919.404465525</v>
      </c>
    </row>
    <row r="1491" spans="1:13" x14ac:dyDescent="0.2">
      <c r="A1491">
        <v>2013</v>
      </c>
      <c r="B1491" t="s">
        <v>120</v>
      </c>
      <c r="C1491">
        <v>2016</v>
      </c>
      <c r="D1491">
        <v>3</v>
      </c>
      <c r="E1491">
        <v>15</v>
      </c>
      <c r="F1491" t="s">
        <v>12</v>
      </c>
      <c r="G1491" s="42">
        <v>117.864</v>
      </c>
      <c r="H1491" s="42">
        <v>-366.55200000000002</v>
      </c>
      <c r="I1491" s="42">
        <v>5646.6570000000002</v>
      </c>
      <c r="J1491" s="42">
        <v>5280.1049999999996</v>
      </c>
      <c r="K1491" s="42">
        <v>117.864</v>
      </c>
      <c r="L1491" s="42">
        <v>-366.55200000000002</v>
      </c>
      <c r="M1491" s="42">
        <v>5280.1049999999996</v>
      </c>
    </row>
    <row r="1492" spans="1:13" x14ac:dyDescent="0.2">
      <c r="A1492">
        <v>2016</v>
      </c>
      <c r="B1492" t="s">
        <v>120</v>
      </c>
      <c r="C1492">
        <v>2016</v>
      </c>
      <c r="D1492">
        <v>3</v>
      </c>
      <c r="E1492">
        <v>3</v>
      </c>
      <c r="F1492" t="s">
        <v>11</v>
      </c>
      <c r="G1492" s="42">
        <v>10445.864799999999</v>
      </c>
      <c r="H1492" s="42">
        <v>0</v>
      </c>
      <c r="I1492" s="42">
        <v>0</v>
      </c>
      <c r="J1492" s="42">
        <v>0</v>
      </c>
      <c r="K1492" s="42">
        <v>11630.261367565499</v>
      </c>
      <c r="L1492" s="42">
        <v>0</v>
      </c>
      <c r="M1492" s="42">
        <v>0</v>
      </c>
    </row>
    <row r="1493" spans="1:13" x14ac:dyDescent="0.2">
      <c r="A1493">
        <v>2011</v>
      </c>
      <c r="B1493" t="s">
        <v>120</v>
      </c>
      <c r="C1493">
        <v>2016</v>
      </c>
      <c r="D1493">
        <v>3</v>
      </c>
      <c r="E1493">
        <v>23</v>
      </c>
      <c r="F1493" t="s">
        <v>12</v>
      </c>
      <c r="G1493" s="42">
        <v>24.587199999999999</v>
      </c>
      <c r="H1493" s="42">
        <v>-252.00800000000001</v>
      </c>
      <c r="I1493" s="42">
        <v>-37713.228799999997</v>
      </c>
      <c r="J1493" s="42">
        <v>-37965.236799999999</v>
      </c>
      <c r="K1493" s="42">
        <v>24.587199999999999</v>
      </c>
      <c r="L1493" s="42">
        <v>-252.00800000000001</v>
      </c>
      <c r="M1493" s="42">
        <v>-37965.236799999999</v>
      </c>
    </row>
    <row r="1494" spans="1:13" x14ac:dyDescent="0.2">
      <c r="A1494">
        <v>2010</v>
      </c>
      <c r="B1494" t="s">
        <v>120</v>
      </c>
      <c r="C1494">
        <v>2016</v>
      </c>
      <c r="D1494">
        <v>3</v>
      </c>
      <c r="E1494">
        <v>27</v>
      </c>
      <c r="F1494" t="s">
        <v>13</v>
      </c>
      <c r="G1494" s="42">
        <v>0</v>
      </c>
      <c r="H1494" s="42">
        <v>0</v>
      </c>
      <c r="I1494" s="42">
        <v>-17747.905500000001</v>
      </c>
      <c r="J1494" s="42">
        <v>-17747.905500000001</v>
      </c>
      <c r="K1494" s="42">
        <v>0</v>
      </c>
      <c r="L1494" s="42">
        <v>0</v>
      </c>
      <c r="M1494" s="42">
        <v>-21732.3102892159</v>
      </c>
    </row>
    <row r="1495" spans="1:13" x14ac:dyDescent="0.2">
      <c r="A1495">
        <v>2015</v>
      </c>
      <c r="B1495" t="s">
        <v>120</v>
      </c>
      <c r="C1495">
        <v>2016</v>
      </c>
      <c r="D1495">
        <v>3</v>
      </c>
      <c r="E1495">
        <v>7</v>
      </c>
      <c r="F1495" t="s">
        <v>13</v>
      </c>
      <c r="G1495" s="42">
        <v>111935.348</v>
      </c>
      <c r="H1495" s="42">
        <v>0</v>
      </c>
      <c r="I1495" s="42">
        <v>0</v>
      </c>
      <c r="J1495" s="42">
        <v>0</v>
      </c>
      <c r="K1495" s="42">
        <v>137064.833654166</v>
      </c>
      <c r="L1495" s="42">
        <v>0</v>
      </c>
      <c r="M1495" s="42">
        <v>0</v>
      </c>
    </row>
    <row r="1496" spans="1:13" x14ac:dyDescent="0.2">
      <c r="A1496">
        <v>2011</v>
      </c>
      <c r="B1496" t="s">
        <v>120</v>
      </c>
      <c r="C1496">
        <v>2016</v>
      </c>
      <c r="D1496">
        <v>3</v>
      </c>
      <c r="E1496">
        <v>23</v>
      </c>
      <c r="F1496" t="s">
        <v>11</v>
      </c>
      <c r="G1496" s="42">
        <v>2613.8112000000001</v>
      </c>
      <c r="H1496" s="42">
        <v>-13849.403200000001</v>
      </c>
      <c r="I1496" s="42">
        <v>22620.240000000002</v>
      </c>
      <c r="J1496" s="42">
        <v>8770.8367999999991</v>
      </c>
      <c r="K1496" s="42">
        <v>2910.17622796248</v>
      </c>
      <c r="L1496" s="42">
        <v>-15419.7074234388</v>
      </c>
      <c r="M1496" s="42">
        <v>9765.3115705903092</v>
      </c>
    </row>
    <row r="1497" spans="1:13" x14ac:dyDescent="0.2">
      <c r="A1497">
        <v>2013</v>
      </c>
      <c r="B1497" t="s">
        <v>120</v>
      </c>
      <c r="C1497">
        <v>2016</v>
      </c>
      <c r="D1497">
        <v>3</v>
      </c>
      <c r="E1497">
        <v>15</v>
      </c>
      <c r="F1497" t="s">
        <v>15</v>
      </c>
      <c r="G1497" s="42">
        <v>9.3149999999999995</v>
      </c>
      <c r="H1497" s="42">
        <v>-118.188</v>
      </c>
      <c r="I1497" s="42">
        <v>205.81200000000001</v>
      </c>
      <c r="J1497" s="42">
        <v>87.623999999999995</v>
      </c>
      <c r="K1497" s="42">
        <v>7.0938600024984497</v>
      </c>
      <c r="L1497" s="42">
        <v>-90.006347394019002</v>
      </c>
      <c r="M1497" s="42">
        <v>66.730261820603801</v>
      </c>
    </row>
    <row r="1498" spans="1:13" x14ac:dyDescent="0.2">
      <c r="A1498">
        <v>2016</v>
      </c>
      <c r="B1498" t="s">
        <v>120</v>
      </c>
      <c r="C1498">
        <v>2016</v>
      </c>
      <c r="D1498">
        <v>3</v>
      </c>
      <c r="E1498">
        <v>3</v>
      </c>
      <c r="F1498" t="s">
        <v>15</v>
      </c>
      <c r="G1498" s="42">
        <v>8403.7800000000007</v>
      </c>
      <c r="H1498" s="42">
        <v>-7698.8436000000002</v>
      </c>
      <c r="I1498" s="42">
        <v>-1165.1024</v>
      </c>
      <c r="J1498" s="42">
        <v>-8863.9459999999999</v>
      </c>
      <c r="K1498" s="42">
        <v>6399.9182836067002</v>
      </c>
      <c r="L1498" s="42">
        <v>-5863.0723220108603</v>
      </c>
      <c r="M1498" s="42">
        <v>-6750.3587754917999</v>
      </c>
    </row>
    <row r="1499" spans="1:13" x14ac:dyDescent="0.2">
      <c r="A1499">
        <v>2008</v>
      </c>
      <c r="B1499" t="s">
        <v>120</v>
      </c>
      <c r="C1499">
        <v>2016</v>
      </c>
      <c r="D1499">
        <v>3</v>
      </c>
      <c r="E1499">
        <v>35</v>
      </c>
      <c r="F1499" t="s">
        <v>12</v>
      </c>
      <c r="G1499" s="42">
        <v>603.47</v>
      </c>
      <c r="H1499" s="42">
        <v>-3791.97</v>
      </c>
      <c r="I1499" s="42">
        <v>-19484.112000000001</v>
      </c>
      <c r="J1499" s="42">
        <v>-23276.081999999999</v>
      </c>
      <c r="K1499" s="42">
        <v>603.47</v>
      </c>
      <c r="L1499" s="42">
        <v>-3791.97</v>
      </c>
      <c r="M1499" s="42">
        <v>-23276.081999999999</v>
      </c>
    </row>
    <row r="1500" spans="1:13" x14ac:dyDescent="0.2">
      <c r="A1500">
        <v>2014</v>
      </c>
      <c r="B1500" t="s">
        <v>120</v>
      </c>
      <c r="C1500">
        <v>2016</v>
      </c>
      <c r="D1500">
        <v>3</v>
      </c>
      <c r="E1500">
        <v>11</v>
      </c>
      <c r="F1500" t="s">
        <v>13</v>
      </c>
      <c r="G1500" s="42">
        <v>0</v>
      </c>
      <c r="H1500" s="42">
        <v>-22309.706099999999</v>
      </c>
      <c r="I1500" s="42">
        <v>22863.495599999998</v>
      </c>
      <c r="J1500" s="42">
        <v>553.78949999999998</v>
      </c>
      <c r="K1500" s="42">
        <v>0</v>
      </c>
      <c r="L1500" s="42">
        <v>-27318.235125063798</v>
      </c>
      <c r="M1500" s="42">
        <v>678.11524288935198</v>
      </c>
    </row>
    <row r="1501" spans="1:13" x14ac:dyDescent="0.2">
      <c r="A1501">
        <v>2015</v>
      </c>
      <c r="B1501" t="s">
        <v>120</v>
      </c>
      <c r="C1501">
        <v>2016</v>
      </c>
      <c r="D1501">
        <v>3</v>
      </c>
      <c r="E1501">
        <v>7</v>
      </c>
      <c r="F1501" t="s">
        <v>12</v>
      </c>
      <c r="G1501" s="42">
        <v>-6645.6922000000004</v>
      </c>
      <c r="H1501" s="42">
        <v>-106287.5773</v>
      </c>
      <c r="I1501" s="42">
        <v>60317.064700000003</v>
      </c>
      <c r="J1501" s="42">
        <v>-45970.512600000002</v>
      </c>
      <c r="K1501" s="42">
        <v>-6645.6922000000004</v>
      </c>
      <c r="L1501" s="42">
        <v>-106287.5773</v>
      </c>
      <c r="M1501" s="42">
        <v>-45970.512600000002</v>
      </c>
    </row>
    <row r="1502" spans="1:13" x14ac:dyDescent="0.2">
      <c r="A1502">
        <v>2010</v>
      </c>
      <c r="B1502" t="s">
        <v>120</v>
      </c>
      <c r="C1502">
        <v>2016</v>
      </c>
      <c r="D1502">
        <v>3</v>
      </c>
      <c r="E1502">
        <v>27</v>
      </c>
      <c r="F1502" t="s">
        <v>12</v>
      </c>
      <c r="G1502" s="42">
        <v>0</v>
      </c>
      <c r="H1502" s="42">
        <v>-60.658900000000003</v>
      </c>
      <c r="I1502" s="42">
        <v>-13614.2145</v>
      </c>
      <c r="J1502" s="42">
        <v>-13674.8734</v>
      </c>
      <c r="K1502" s="42">
        <v>0</v>
      </c>
      <c r="L1502" s="42">
        <v>-60.658900000000003</v>
      </c>
      <c r="M1502" s="42">
        <v>-13674.8734</v>
      </c>
    </row>
    <row r="1503" spans="1:13" x14ac:dyDescent="0.2">
      <c r="A1503">
        <v>2011</v>
      </c>
      <c r="B1503" t="s">
        <v>120</v>
      </c>
      <c r="C1503">
        <v>2016</v>
      </c>
      <c r="D1503">
        <v>3</v>
      </c>
      <c r="E1503">
        <v>23</v>
      </c>
      <c r="F1503" t="s">
        <v>13</v>
      </c>
      <c r="G1503" s="42">
        <v>0</v>
      </c>
      <c r="H1503" s="42">
        <v>-187.38399999999999</v>
      </c>
      <c r="I1503" s="42">
        <v>-940.28480000000002</v>
      </c>
      <c r="J1503" s="42">
        <v>-1127.6687999999999</v>
      </c>
      <c r="K1503" s="42">
        <v>0</v>
      </c>
      <c r="L1503" s="42">
        <v>-229.45170804715201</v>
      </c>
      <c r="M1503" s="42">
        <v>-1380.8304458837599</v>
      </c>
    </row>
    <row r="1504" spans="1:13" x14ac:dyDescent="0.2">
      <c r="A1504">
        <v>2016</v>
      </c>
      <c r="B1504" t="s">
        <v>120</v>
      </c>
      <c r="C1504">
        <v>2016</v>
      </c>
      <c r="D1504">
        <v>3</v>
      </c>
      <c r="E1504">
        <v>3</v>
      </c>
      <c r="F1504" t="s">
        <v>13</v>
      </c>
      <c r="G1504" s="42">
        <v>240130.70819999999</v>
      </c>
      <c r="H1504" s="42">
        <v>0</v>
      </c>
      <c r="I1504" s="42">
        <v>0</v>
      </c>
      <c r="J1504" s="42">
        <v>0</v>
      </c>
      <c r="K1504" s="42">
        <v>294040.05225132499</v>
      </c>
      <c r="L1504" s="42">
        <v>0</v>
      </c>
      <c r="M1504" s="42">
        <v>0</v>
      </c>
    </row>
    <row r="1505" spans="1:13" x14ac:dyDescent="0.2">
      <c r="A1505">
        <v>2015</v>
      </c>
      <c r="B1505" t="s">
        <v>120</v>
      </c>
      <c r="C1505">
        <v>2016</v>
      </c>
      <c r="D1505">
        <v>3</v>
      </c>
      <c r="E1505">
        <v>7</v>
      </c>
      <c r="F1505" t="s">
        <v>15</v>
      </c>
      <c r="G1505" s="42">
        <v>0</v>
      </c>
      <c r="H1505" s="42">
        <v>-191.49760000000001</v>
      </c>
      <c r="I1505" s="42">
        <v>-25250.3776</v>
      </c>
      <c r="J1505" s="42">
        <v>-25441.875199999999</v>
      </c>
      <c r="K1505" s="42">
        <v>0</v>
      </c>
      <c r="L1505" s="42">
        <v>-145.835444467466</v>
      </c>
      <c r="M1505" s="42">
        <v>-19375.319470728598</v>
      </c>
    </row>
    <row r="1506" spans="1:13" x14ac:dyDescent="0.2">
      <c r="A1506">
        <v>2010</v>
      </c>
      <c r="B1506" t="s">
        <v>120</v>
      </c>
      <c r="C1506">
        <v>2016</v>
      </c>
      <c r="D1506">
        <v>3</v>
      </c>
      <c r="E1506">
        <v>27</v>
      </c>
      <c r="F1506" t="s">
        <v>11</v>
      </c>
      <c r="G1506" s="42">
        <v>25458.6937</v>
      </c>
      <c r="H1506" s="42">
        <v>-115293.3979</v>
      </c>
      <c r="I1506" s="42">
        <v>116324.9942</v>
      </c>
      <c r="J1506" s="42">
        <v>1031.5962999999999</v>
      </c>
      <c r="K1506" s="42">
        <v>28345.308643837099</v>
      </c>
      <c r="L1506" s="42">
        <v>-128365.85358942499</v>
      </c>
      <c r="M1506" s="42">
        <v>1148.563074913</v>
      </c>
    </row>
    <row r="1507" spans="1:13" x14ac:dyDescent="0.2">
      <c r="A1507">
        <v>2015</v>
      </c>
      <c r="B1507" t="s">
        <v>120</v>
      </c>
      <c r="C1507">
        <v>2016</v>
      </c>
      <c r="D1507">
        <v>3</v>
      </c>
      <c r="E1507">
        <v>7</v>
      </c>
      <c r="F1507" t="s">
        <v>11</v>
      </c>
      <c r="G1507" s="42">
        <v>13371.321599999999</v>
      </c>
      <c r="H1507" s="42">
        <v>-19179.000400000001</v>
      </c>
      <c r="I1507" s="42">
        <v>-40221.073199999999</v>
      </c>
      <c r="J1507" s="42">
        <v>-59400.073600000003</v>
      </c>
      <c r="K1507" s="42">
        <v>14887.4188987947</v>
      </c>
      <c r="L1507" s="42">
        <v>-21353.5970157917</v>
      </c>
      <c r="M1507" s="42">
        <v>-66135.106518000204</v>
      </c>
    </row>
    <row r="1508" spans="1:13" x14ac:dyDescent="0.2">
      <c r="A1508">
        <v>2012</v>
      </c>
      <c r="B1508" t="s">
        <v>120</v>
      </c>
      <c r="C1508">
        <v>2016</v>
      </c>
      <c r="D1508">
        <v>3</v>
      </c>
      <c r="E1508">
        <v>19</v>
      </c>
      <c r="F1508" t="s">
        <v>12</v>
      </c>
      <c r="G1508" s="42">
        <v>1398.6320000000001</v>
      </c>
      <c r="H1508" s="42">
        <v>-27276.49</v>
      </c>
      <c r="I1508" s="42">
        <v>27669.11</v>
      </c>
      <c r="J1508" s="42">
        <v>392.62</v>
      </c>
      <c r="K1508" s="42">
        <v>1398.6320000000001</v>
      </c>
      <c r="L1508" s="42">
        <v>-27276.49</v>
      </c>
      <c r="M1508" s="42">
        <v>392.62</v>
      </c>
    </row>
    <row r="1509" spans="1:13" x14ac:dyDescent="0.2">
      <c r="A1509">
        <v>2016</v>
      </c>
      <c r="B1509" t="s">
        <v>120</v>
      </c>
      <c r="C1509">
        <v>2016</v>
      </c>
      <c r="D1509">
        <v>3</v>
      </c>
      <c r="E1509">
        <v>3</v>
      </c>
      <c r="F1509" t="s">
        <v>12</v>
      </c>
      <c r="G1509" s="42">
        <v>366400.54350000003</v>
      </c>
      <c r="H1509" s="42">
        <v>-171652.16880000001</v>
      </c>
      <c r="I1509" s="42">
        <v>-4072.9337</v>
      </c>
      <c r="J1509" s="42">
        <v>-175725.10250000001</v>
      </c>
      <c r="K1509" s="42">
        <v>366400.54350000003</v>
      </c>
      <c r="L1509" s="42">
        <v>-171652.16880000001</v>
      </c>
      <c r="M1509" s="42">
        <v>-175725.10250000001</v>
      </c>
    </row>
    <row r="1510" spans="1:13" x14ac:dyDescent="0.2">
      <c r="A1510">
        <v>2013</v>
      </c>
      <c r="B1510" t="s">
        <v>120</v>
      </c>
      <c r="C1510">
        <v>2016</v>
      </c>
      <c r="D1510">
        <v>3</v>
      </c>
      <c r="E1510">
        <v>15</v>
      </c>
      <c r="F1510" t="s">
        <v>11</v>
      </c>
      <c r="G1510" s="42">
        <v>0</v>
      </c>
      <c r="H1510" s="42">
        <v>0</v>
      </c>
      <c r="I1510" s="42">
        <v>409.815</v>
      </c>
      <c r="J1510" s="42">
        <v>409.815</v>
      </c>
      <c r="K1510" s="42">
        <v>0</v>
      </c>
      <c r="L1510" s="42">
        <v>0</v>
      </c>
      <c r="M1510" s="42">
        <v>456.28156726179998</v>
      </c>
    </row>
    <row r="1511" spans="1:13" x14ac:dyDescent="0.2">
      <c r="A1511">
        <v>2013</v>
      </c>
      <c r="B1511" t="s">
        <v>120</v>
      </c>
      <c r="C1511">
        <v>2016</v>
      </c>
      <c r="D1511">
        <v>3</v>
      </c>
      <c r="E1511">
        <v>15</v>
      </c>
      <c r="F1511" t="s">
        <v>13</v>
      </c>
      <c r="G1511" s="42">
        <v>5533.86</v>
      </c>
      <c r="H1511" s="42">
        <v>-38747.036999999997</v>
      </c>
      <c r="I1511" s="42">
        <v>-46041.803999999996</v>
      </c>
      <c r="J1511" s="42">
        <v>-84788.841</v>
      </c>
      <c r="K1511" s="42">
        <v>6776.2115713925105</v>
      </c>
      <c r="L1511" s="42">
        <v>-47445.746816250103</v>
      </c>
      <c r="M1511" s="42">
        <v>-103823.935825835</v>
      </c>
    </row>
    <row r="1512" spans="1:13" x14ac:dyDescent="0.2">
      <c r="A1512">
        <v>2014</v>
      </c>
      <c r="B1512" t="s">
        <v>120</v>
      </c>
      <c r="C1512">
        <v>2016</v>
      </c>
      <c r="D1512">
        <v>3</v>
      </c>
      <c r="E1512">
        <v>11</v>
      </c>
      <c r="F1512" t="s">
        <v>12</v>
      </c>
      <c r="G1512" s="42">
        <v>334.90710000000001</v>
      </c>
      <c r="H1512" s="42">
        <v>-110231.21339999999</v>
      </c>
      <c r="I1512" s="42">
        <v>-191802.5901</v>
      </c>
      <c r="J1512" s="42">
        <v>-302033.80349999998</v>
      </c>
      <c r="K1512" s="42">
        <v>334.90710000000001</v>
      </c>
      <c r="L1512" s="42">
        <v>-110231.21339999999</v>
      </c>
      <c r="M1512" s="42">
        <v>-302033.80349999998</v>
      </c>
    </row>
    <row r="1513" spans="1:13" x14ac:dyDescent="0.2">
      <c r="A1513">
        <v>2014</v>
      </c>
      <c r="B1513" t="s">
        <v>120</v>
      </c>
      <c r="C1513">
        <v>2016</v>
      </c>
      <c r="D1513">
        <v>3</v>
      </c>
      <c r="E1513">
        <v>11</v>
      </c>
      <c r="F1513" t="s">
        <v>15</v>
      </c>
      <c r="G1513" s="42">
        <v>823.779</v>
      </c>
      <c r="H1513" s="42">
        <v>-2434.5057000000002</v>
      </c>
      <c r="I1513" s="42">
        <v>3366.4488000000001</v>
      </c>
      <c r="J1513" s="42">
        <v>931.94309999999996</v>
      </c>
      <c r="K1513" s="42">
        <v>627.35082114848797</v>
      </c>
      <c r="L1513" s="42">
        <v>-1854.0035009215701</v>
      </c>
      <c r="M1513" s="42">
        <v>709.72344408957701</v>
      </c>
    </row>
    <row r="1514" spans="1:13" x14ac:dyDescent="0.2">
      <c r="A1514">
        <v>2014</v>
      </c>
      <c r="B1514" t="s">
        <v>121</v>
      </c>
      <c r="C1514">
        <v>2016</v>
      </c>
      <c r="D1514">
        <v>4</v>
      </c>
      <c r="E1514">
        <v>12</v>
      </c>
      <c r="F1514" t="s">
        <v>15</v>
      </c>
      <c r="G1514" s="42">
        <v>429.08909999999997</v>
      </c>
      <c r="H1514" s="42">
        <v>-16024.9254</v>
      </c>
      <c r="I1514" s="42">
        <v>16168.812</v>
      </c>
      <c r="J1514" s="42">
        <v>143.88659999999999</v>
      </c>
      <c r="K1514" s="42">
        <v>326.77380611895398</v>
      </c>
      <c r="L1514" s="42">
        <v>-12203.819359965801</v>
      </c>
      <c r="M1514" s="42">
        <v>109.577176235694</v>
      </c>
    </row>
    <row r="1515" spans="1:13" x14ac:dyDescent="0.2">
      <c r="A1515">
        <v>2015</v>
      </c>
      <c r="B1515" t="s">
        <v>121</v>
      </c>
      <c r="C1515">
        <v>2016</v>
      </c>
      <c r="D1515">
        <v>4</v>
      </c>
      <c r="E1515">
        <v>8</v>
      </c>
      <c r="F1515" t="s">
        <v>11</v>
      </c>
      <c r="G1515" s="42">
        <v>5422.6228000000001</v>
      </c>
      <c r="H1515" s="42">
        <v>0</v>
      </c>
      <c r="I1515" s="42">
        <v>0</v>
      </c>
      <c r="J1515" s="42">
        <v>0</v>
      </c>
      <c r="K1515" s="42">
        <v>6037.4628304321895</v>
      </c>
      <c r="L1515" s="42">
        <v>0</v>
      </c>
      <c r="M1515" s="42">
        <v>0</v>
      </c>
    </row>
    <row r="1516" spans="1:13" x14ac:dyDescent="0.2">
      <c r="A1516">
        <v>2015</v>
      </c>
      <c r="B1516" t="s">
        <v>121</v>
      </c>
      <c r="C1516">
        <v>2016</v>
      </c>
      <c r="D1516">
        <v>4</v>
      </c>
      <c r="E1516">
        <v>8</v>
      </c>
      <c r="F1516" t="s">
        <v>13</v>
      </c>
      <c r="G1516" s="42">
        <v>-65622.1158</v>
      </c>
      <c r="H1516" s="42">
        <v>0</v>
      </c>
      <c r="I1516" s="42">
        <v>53.036499999999997</v>
      </c>
      <c r="J1516" s="42">
        <v>53.036499999999997</v>
      </c>
      <c r="K1516" s="42">
        <v>-80354.280813612801</v>
      </c>
      <c r="L1516" s="42">
        <v>0</v>
      </c>
      <c r="M1516" s="42">
        <v>64.943194263345802</v>
      </c>
    </row>
    <row r="1517" spans="1:13" x14ac:dyDescent="0.2">
      <c r="A1517">
        <v>2014</v>
      </c>
      <c r="B1517" t="s">
        <v>121</v>
      </c>
      <c r="C1517">
        <v>2016</v>
      </c>
      <c r="D1517">
        <v>4</v>
      </c>
      <c r="E1517">
        <v>12</v>
      </c>
      <c r="F1517" t="s">
        <v>13</v>
      </c>
      <c r="G1517" s="42">
        <v>0</v>
      </c>
      <c r="H1517" s="42">
        <v>-28998.4365</v>
      </c>
      <c r="I1517" s="42">
        <v>29341.5203</v>
      </c>
      <c r="J1517" s="42">
        <v>343.0838</v>
      </c>
      <c r="K1517" s="42">
        <v>0</v>
      </c>
      <c r="L1517" s="42">
        <v>-35508.585501547001</v>
      </c>
      <c r="M1517" s="42">
        <v>420.10611318633102</v>
      </c>
    </row>
    <row r="1518" spans="1:13" x14ac:dyDescent="0.2">
      <c r="A1518">
        <v>2015</v>
      </c>
      <c r="B1518" t="s">
        <v>121</v>
      </c>
      <c r="C1518">
        <v>2016</v>
      </c>
      <c r="D1518">
        <v>4</v>
      </c>
      <c r="E1518">
        <v>8</v>
      </c>
      <c r="F1518" t="s">
        <v>12</v>
      </c>
      <c r="G1518" s="42">
        <v>7631.6647000000003</v>
      </c>
      <c r="H1518" s="42">
        <v>-37859.544800000003</v>
      </c>
      <c r="I1518" s="42">
        <v>-5607.1241</v>
      </c>
      <c r="J1518" s="42">
        <v>-43466.668899999997</v>
      </c>
      <c r="K1518" s="42">
        <v>7631.6647000000003</v>
      </c>
      <c r="L1518" s="42">
        <v>-37859.544800000003</v>
      </c>
      <c r="M1518" s="42">
        <v>-43466.668899999997</v>
      </c>
    </row>
    <row r="1519" spans="1:13" x14ac:dyDescent="0.2">
      <c r="A1519">
        <v>2012</v>
      </c>
      <c r="B1519" t="s">
        <v>121</v>
      </c>
      <c r="C1519">
        <v>2016</v>
      </c>
      <c r="D1519">
        <v>4</v>
      </c>
      <c r="E1519">
        <v>20</v>
      </c>
      <c r="F1519" t="s">
        <v>12</v>
      </c>
      <c r="G1519" s="42">
        <v>18284.952000000001</v>
      </c>
      <c r="H1519" s="42">
        <v>-90901.714000000007</v>
      </c>
      <c r="I1519" s="42">
        <v>51460.56</v>
      </c>
      <c r="J1519" s="42">
        <v>-39441.154000000002</v>
      </c>
      <c r="K1519" s="42">
        <v>18284.952000000001</v>
      </c>
      <c r="L1519" s="42">
        <v>-90901.714000000007</v>
      </c>
      <c r="M1519" s="42">
        <v>-39441.154000000002</v>
      </c>
    </row>
    <row r="1520" spans="1:13" x14ac:dyDescent="0.2">
      <c r="A1520">
        <v>2011</v>
      </c>
      <c r="B1520" t="s">
        <v>121</v>
      </c>
      <c r="C1520">
        <v>2016</v>
      </c>
      <c r="D1520">
        <v>4</v>
      </c>
      <c r="E1520">
        <v>24</v>
      </c>
      <c r="F1520" t="s">
        <v>13</v>
      </c>
      <c r="G1520" s="42">
        <v>139.69919999999999</v>
      </c>
      <c r="H1520" s="42">
        <v>-933.16319999999996</v>
      </c>
      <c r="I1520" s="42">
        <v>-721.08960000000002</v>
      </c>
      <c r="J1520" s="42">
        <v>-1654.2528</v>
      </c>
      <c r="K1520" s="42">
        <v>171.06167043515299</v>
      </c>
      <c r="L1520" s="42">
        <v>-1142.65833863481</v>
      </c>
      <c r="M1520" s="42">
        <v>-2025.63255401626</v>
      </c>
    </row>
    <row r="1521" spans="1:13" x14ac:dyDescent="0.2">
      <c r="A1521">
        <v>2015</v>
      </c>
      <c r="B1521" t="s">
        <v>121</v>
      </c>
      <c r="C1521">
        <v>2016</v>
      </c>
      <c r="D1521">
        <v>4</v>
      </c>
      <c r="E1521">
        <v>8</v>
      </c>
      <c r="F1521" t="s">
        <v>15</v>
      </c>
      <c r="G1521" s="42">
        <v>0</v>
      </c>
      <c r="H1521" s="42">
        <v>-127714.986</v>
      </c>
      <c r="I1521" s="42">
        <v>78730.299199999994</v>
      </c>
      <c r="J1521" s="42">
        <v>-48984.686800000003</v>
      </c>
      <c r="K1521" s="42">
        <v>0</v>
      </c>
      <c r="L1521" s="42">
        <v>-97261.645829849702</v>
      </c>
      <c r="M1521" s="42">
        <v>-37304.402622161397</v>
      </c>
    </row>
    <row r="1522" spans="1:13" x14ac:dyDescent="0.2">
      <c r="A1522">
        <v>2016</v>
      </c>
      <c r="B1522" t="s">
        <v>121</v>
      </c>
      <c r="C1522">
        <v>2016</v>
      </c>
      <c r="D1522">
        <v>4</v>
      </c>
      <c r="E1522">
        <v>4</v>
      </c>
      <c r="F1522" t="s">
        <v>13</v>
      </c>
      <c r="G1522" s="42">
        <v>15046.757600000001</v>
      </c>
      <c r="H1522" s="42">
        <v>0</v>
      </c>
      <c r="I1522" s="42">
        <v>-454375.00180000003</v>
      </c>
      <c r="J1522" s="42">
        <v>-454375.00180000003</v>
      </c>
      <c r="K1522" s="42">
        <v>18424.754684986201</v>
      </c>
      <c r="L1522" s="42">
        <v>0</v>
      </c>
      <c r="M1522" s="42">
        <v>-556382.18981843605</v>
      </c>
    </row>
    <row r="1523" spans="1:13" x14ac:dyDescent="0.2">
      <c r="A1523">
        <v>2012</v>
      </c>
      <c r="B1523" t="s">
        <v>121</v>
      </c>
      <c r="C1523">
        <v>2016</v>
      </c>
      <c r="D1523">
        <v>4</v>
      </c>
      <c r="E1523">
        <v>20</v>
      </c>
      <c r="F1523" t="s">
        <v>13</v>
      </c>
      <c r="G1523" s="42">
        <v>5534.5479999999998</v>
      </c>
      <c r="H1523" s="42">
        <v>-120.98399999999999</v>
      </c>
      <c r="I1523" s="42">
        <v>1103.384</v>
      </c>
      <c r="J1523" s="42">
        <v>982.4</v>
      </c>
      <c r="K1523" s="42">
        <v>6777.0540273926799</v>
      </c>
      <c r="L1523" s="42">
        <v>-148.14490803044299</v>
      </c>
      <c r="M1523" s="42">
        <v>1202.9488002472001</v>
      </c>
    </row>
    <row r="1524" spans="1:13" x14ac:dyDescent="0.2">
      <c r="A1524">
        <v>2016</v>
      </c>
      <c r="B1524" t="s">
        <v>121</v>
      </c>
      <c r="C1524">
        <v>2016</v>
      </c>
      <c r="D1524">
        <v>4</v>
      </c>
      <c r="E1524">
        <v>4</v>
      </c>
      <c r="F1524" t="s">
        <v>11</v>
      </c>
      <c r="G1524" s="42">
        <v>823.74599999999998</v>
      </c>
      <c r="H1524" s="42">
        <v>0</v>
      </c>
      <c r="I1524" s="42">
        <v>166165.08439999999</v>
      </c>
      <c r="J1524" s="42">
        <v>166165.08439999999</v>
      </c>
      <c r="K1524" s="42">
        <v>917.14582410511696</v>
      </c>
      <c r="L1524" s="42">
        <v>0</v>
      </c>
      <c r="M1524" s="42">
        <v>185005.58821473399</v>
      </c>
    </row>
    <row r="1525" spans="1:13" x14ac:dyDescent="0.2">
      <c r="A1525">
        <v>2013</v>
      </c>
      <c r="B1525" t="s">
        <v>121</v>
      </c>
      <c r="C1525">
        <v>2016</v>
      </c>
      <c r="D1525">
        <v>4</v>
      </c>
      <c r="E1525">
        <v>16</v>
      </c>
      <c r="F1525" t="s">
        <v>15</v>
      </c>
      <c r="G1525" s="42">
        <v>11.124000000000001</v>
      </c>
      <c r="H1525" s="42">
        <v>-36.027000000000001</v>
      </c>
      <c r="I1525" s="42">
        <v>469.96199999999999</v>
      </c>
      <c r="J1525" s="42">
        <v>433.935</v>
      </c>
      <c r="K1525" s="42">
        <v>8.4715081768967</v>
      </c>
      <c r="L1525" s="42">
        <v>-27.4364459806776</v>
      </c>
      <c r="M1525" s="42">
        <v>330.46421258015698</v>
      </c>
    </row>
    <row r="1526" spans="1:13" x14ac:dyDescent="0.2">
      <c r="A1526">
        <v>2014</v>
      </c>
      <c r="B1526" t="s">
        <v>121</v>
      </c>
      <c r="C1526">
        <v>2016</v>
      </c>
      <c r="D1526">
        <v>4</v>
      </c>
      <c r="E1526">
        <v>12</v>
      </c>
      <c r="F1526" t="s">
        <v>11</v>
      </c>
      <c r="G1526" s="42">
        <v>1851.9897000000001</v>
      </c>
      <c r="H1526" s="42">
        <v>0</v>
      </c>
      <c r="I1526" s="42">
        <v>0</v>
      </c>
      <c r="J1526" s="42">
        <v>0</v>
      </c>
      <c r="K1526" s="42">
        <v>2061.9761669746299</v>
      </c>
      <c r="L1526" s="42">
        <v>0</v>
      </c>
      <c r="M1526" s="42">
        <v>0</v>
      </c>
    </row>
    <row r="1527" spans="1:13" x14ac:dyDescent="0.2">
      <c r="A1527">
        <v>2010</v>
      </c>
      <c r="B1527" t="s">
        <v>121</v>
      </c>
      <c r="C1527">
        <v>2016</v>
      </c>
      <c r="D1527">
        <v>4</v>
      </c>
      <c r="E1527">
        <v>28</v>
      </c>
      <c r="F1527" t="s">
        <v>12</v>
      </c>
      <c r="G1527" s="42">
        <v>1076.4683</v>
      </c>
      <c r="H1527" s="42">
        <v>-7150.8361000000004</v>
      </c>
      <c r="I1527" s="42">
        <v>4237.0297</v>
      </c>
      <c r="J1527" s="42">
        <v>-2913.8063999999999</v>
      </c>
      <c r="K1527" s="42">
        <v>1076.4683</v>
      </c>
      <c r="L1527" s="42">
        <v>-7150.8361000000004</v>
      </c>
      <c r="M1527" s="42">
        <v>-2913.8063999999999</v>
      </c>
    </row>
    <row r="1528" spans="1:13" x14ac:dyDescent="0.2">
      <c r="A1528">
        <v>2011</v>
      </c>
      <c r="B1528" t="s">
        <v>121</v>
      </c>
      <c r="C1528">
        <v>2016</v>
      </c>
      <c r="D1528">
        <v>4</v>
      </c>
      <c r="E1528">
        <v>24</v>
      </c>
      <c r="F1528" t="s">
        <v>12</v>
      </c>
      <c r="G1528" s="42">
        <v>16999.953600000001</v>
      </c>
      <c r="H1528" s="42">
        <v>-90200.323199999999</v>
      </c>
      <c r="I1528" s="42">
        <v>201284.83199999999</v>
      </c>
      <c r="J1528" s="42">
        <v>111084.5088</v>
      </c>
      <c r="K1528" s="42">
        <v>16999.953600000001</v>
      </c>
      <c r="L1528" s="42">
        <v>-90200.323199999999</v>
      </c>
      <c r="M1528" s="42">
        <v>111084.5088</v>
      </c>
    </row>
    <row r="1529" spans="1:13" x14ac:dyDescent="0.2">
      <c r="A1529">
        <v>2010</v>
      </c>
      <c r="B1529" t="s">
        <v>121</v>
      </c>
      <c r="C1529">
        <v>2016</v>
      </c>
      <c r="D1529">
        <v>4</v>
      </c>
      <c r="E1529">
        <v>28</v>
      </c>
      <c r="F1529" t="s">
        <v>13</v>
      </c>
      <c r="G1529" s="42">
        <v>0</v>
      </c>
      <c r="H1529" s="42">
        <v>-1974.4781</v>
      </c>
      <c r="I1529" s="42">
        <v>12200.545899999999</v>
      </c>
      <c r="J1529" s="42">
        <v>10226.067800000001</v>
      </c>
      <c r="K1529" s="42">
        <v>0</v>
      </c>
      <c r="L1529" s="42">
        <v>-2417.7484339468401</v>
      </c>
      <c r="M1529" s="42">
        <v>12521.820023673199</v>
      </c>
    </row>
    <row r="1530" spans="1:13" x14ac:dyDescent="0.2">
      <c r="A1530">
        <v>2016</v>
      </c>
      <c r="B1530" t="s">
        <v>121</v>
      </c>
      <c r="C1530">
        <v>2016</v>
      </c>
      <c r="D1530">
        <v>4</v>
      </c>
      <c r="E1530">
        <v>4</v>
      </c>
      <c r="F1530" t="s">
        <v>12</v>
      </c>
      <c r="G1530" s="42">
        <v>512624.40659999999</v>
      </c>
      <c r="H1530" s="42">
        <v>-156877.14350000001</v>
      </c>
      <c r="I1530" s="42">
        <v>21134.235100000002</v>
      </c>
      <c r="J1530" s="42">
        <v>-135742.90839999999</v>
      </c>
      <c r="K1530" s="42">
        <v>512624.40659999999</v>
      </c>
      <c r="L1530" s="42">
        <v>-156877.14350000001</v>
      </c>
      <c r="M1530" s="42">
        <v>-135742.90839999999</v>
      </c>
    </row>
    <row r="1531" spans="1:13" x14ac:dyDescent="0.2">
      <c r="A1531">
        <v>2013</v>
      </c>
      <c r="B1531" t="s">
        <v>121</v>
      </c>
      <c r="C1531">
        <v>2016</v>
      </c>
      <c r="D1531">
        <v>4</v>
      </c>
      <c r="E1531">
        <v>16</v>
      </c>
      <c r="F1531" t="s">
        <v>13</v>
      </c>
      <c r="G1531" s="42">
        <v>1987.14</v>
      </c>
      <c r="H1531" s="42">
        <v>-14267.594999999999</v>
      </c>
      <c r="I1531" s="42">
        <v>15117.552</v>
      </c>
      <c r="J1531" s="42">
        <v>849.95699999999999</v>
      </c>
      <c r="K1531" s="42">
        <v>2433.2529305000298</v>
      </c>
      <c r="L1531" s="42">
        <v>-17470.6700810902</v>
      </c>
      <c r="M1531" s="42">
        <v>1040.7723467138701</v>
      </c>
    </row>
    <row r="1532" spans="1:13" x14ac:dyDescent="0.2">
      <c r="A1532">
        <v>2008</v>
      </c>
      <c r="B1532" t="s">
        <v>121</v>
      </c>
      <c r="C1532">
        <v>2016</v>
      </c>
      <c r="D1532">
        <v>4</v>
      </c>
      <c r="E1532">
        <v>36</v>
      </c>
      <c r="F1532" t="s">
        <v>12</v>
      </c>
      <c r="G1532" s="42">
        <v>281.48399999999998</v>
      </c>
      <c r="H1532" s="42">
        <v>-1768.742</v>
      </c>
      <c r="I1532" s="42">
        <v>1768.742</v>
      </c>
      <c r="J1532" s="42">
        <v>0</v>
      </c>
      <c r="K1532" s="42">
        <v>281.48399999999998</v>
      </c>
      <c r="L1532" s="42">
        <v>-1768.742</v>
      </c>
      <c r="M1532" s="42">
        <v>0</v>
      </c>
    </row>
    <row r="1533" spans="1:13" x14ac:dyDescent="0.2">
      <c r="A1533">
        <v>2016</v>
      </c>
      <c r="B1533" t="s">
        <v>121</v>
      </c>
      <c r="C1533">
        <v>2016</v>
      </c>
      <c r="D1533">
        <v>4</v>
      </c>
      <c r="E1533">
        <v>4</v>
      </c>
      <c r="F1533" t="s">
        <v>15</v>
      </c>
      <c r="G1533" s="42">
        <v>88172.134399999995</v>
      </c>
      <c r="H1533" s="42">
        <v>-50704.074399999998</v>
      </c>
      <c r="I1533" s="42">
        <v>59386.154799999997</v>
      </c>
      <c r="J1533" s="42">
        <v>8682.0804000000007</v>
      </c>
      <c r="K1533" s="42">
        <v>67147.694852933695</v>
      </c>
      <c r="L1533" s="42">
        <v>-38613.806264075698</v>
      </c>
      <c r="M1533" s="42">
        <v>6611.8586031170998</v>
      </c>
    </row>
    <row r="1534" spans="1:13" x14ac:dyDescent="0.2">
      <c r="A1534">
        <v>2014</v>
      </c>
      <c r="B1534" t="s">
        <v>121</v>
      </c>
      <c r="C1534">
        <v>2016</v>
      </c>
      <c r="D1534">
        <v>4</v>
      </c>
      <c r="E1534">
        <v>12</v>
      </c>
      <c r="F1534" t="s">
        <v>12</v>
      </c>
      <c r="G1534" s="42">
        <v>-2772.0693000000001</v>
      </c>
      <c r="H1534" s="42">
        <v>-67289.458499999993</v>
      </c>
      <c r="I1534" s="42">
        <v>46600.299899999998</v>
      </c>
      <c r="J1534" s="42">
        <v>-20689.158599999999</v>
      </c>
      <c r="K1534" s="42">
        <v>-2772.0693000000001</v>
      </c>
      <c r="L1534" s="42">
        <v>-67289.458499999993</v>
      </c>
      <c r="M1534" s="42">
        <v>-20689.158599999999</v>
      </c>
    </row>
    <row r="1535" spans="1:13" x14ac:dyDescent="0.2">
      <c r="A1535">
        <v>2013</v>
      </c>
      <c r="B1535" t="s">
        <v>121</v>
      </c>
      <c r="C1535">
        <v>2016</v>
      </c>
      <c r="D1535">
        <v>4</v>
      </c>
      <c r="E1535">
        <v>16</v>
      </c>
      <c r="F1535" t="s">
        <v>12</v>
      </c>
      <c r="G1535" s="42">
        <v>-3518.3069999999998</v>
      </c>
      <c r="H1535" s="42">
        <v>-2322.6329999999998</v>
      </c>
      <c r="I1535" s="42">
        <v>286.80900000000003</v>
      </c>
      <c r="J1535" s="42">
        <v>-2035.8240000000001</v>
      </c>
      <c r="K1535" s="42">
        <v>-3518.3069999999998</v>
      </c>
      <c r="L1535" s="42">
        <v>-2322.6329999999998</v>
      </c>
      <c r="M1535" s="42">
        <v>-2035.8240000000001</v>
      </c>
    </row>
    <row r="1536" spans="1:13" x14ac:dyDescent="0.2">
      <c r="A1536">
        <v>2015</v>
      </c>
      <c r="B1536" t="s">
        <v>122</v>
      </c>
      <c r="C1536">
        <v>2017</v>
      </c>
      <c r="D1536">
        <v>1</v>
      </c>
      <c r="E1536">
        <v>9</v>
      </c>
      <c r="F1536" t="s">
        <v>15</v>
      </c>
      <c r="G1536" s="42">
        <v>142.37719999999999</v>
      </c>
      <c r="H1536" s="42">
        <v>-143.90600000000001</v>
      </c>
      <c r="I1536" s="42">
        <v>-18945.805199999999</v>
      </c>
      <c r="J1536" s="42">
        <v>-19089.711200000002</v>
      </c>
      <c r="K1536" s="42">
        <v>108.427689140925</v>
      </c>
      <c r="L1536" s="42">
        <v>-109.591950350997</v>
      </c>
      <c r="M1536" s="42">
        <v>-14537.814142879901</v>
      </c>
    </row>
    <row r="1537" spans="1:13" x14ac:dyDescent="0.2">
      <c r="A1537">
        <v>2017</v>
      </c>
      <c r="B1537" t="s">
        <v>122</v>
      </c>
      <c r="C1537">
        <v>2017</v>
      </c>
      <c r="D1537">
        <v>1</v>
      </c>
      <c r="E1537">
        <v>1</v>
      </c>
      <c r="F1537" t="s">
        <v>13</v>
      </c>
      <c r="G1537" s="42">
        <v>122458.55</v>
      </c>
      <c r="H1537" s="42">
        <v>0</v>
      </c>
      <c r="I1537" s="42">
        <v>0</v>
      </c>
      <c r="J1537" s="42">
        <v>0</v>
      </c>
      <c r="K1537" s="42">
        <v>149950.49450581399</v>
      </c>
      <c r="L1537" s="42">
        <v>0</v>
      </c>
      <c r="M1537" s="42">
        <v>0</v>
      </c>
    </row>
    <row r="1538" spans="1:13" x14ac:dyDescent="0.2">
      <c r="A1538">
        <v>2011</v>
      </c>
      <c r="B1538" t="s">
        <v>122</v>
      </c>
      <c r="C1538">
        <v>2017</v>
      </c>
      <c r="D1538">
        <v>1</v>
      </c>
      <c r="E1538">
        <v>25</v>
      </c>
      <c r="F1538" t="s">
        <v>13</v>
      </c>
      <c r="G1538" s="42">
        <v>30.2</v>
      </c>
      <c r="H1538" s="42">
        <v>-570.4</v>
      </c>
      <c r="I1538" s="42">
        <v>-23.201599999999999</v>
      </c>
      <c r="J1538" s="42">
        <v>-593.60159999999996</v>
      </c>
      <c r="K1538" s="42">
        <v>36.979900007599298</v>
      </c>
      <c r="L1538" s="42">
        <v>-698.454800143532</v>
      </c>
      <c r="M1538" s="42">
        <v>-726.86515934936995</v>
      </c>
    </row>
    <row r="1539" spans="1:13" x14ac:dyDescent="0.2">
      <c r="A1539">
        <v>2016</v>
      </c>
      <c r="B1539" t="s">
        <v>122</v>
      </c>
      <c r="C1539">
        <v>2017</v>
      </c>
      <c r="D1539">
        <v>1</v>
      </c>
      <c r="E1539">
        <v>5</v>
      </c>
      <c r="F1539" t="s">
        <v>13</v>
      </c>
      <c r="G1539" s="42">
        <v>108642.1571</v>
      </c>
      <c r="H1539" s="42">
        <v>0</v>
      </c>
      <c r="I1539" s="42">
        <v>-175941.41039999999</v>
      </c>
      <c r="J1539" s="42">
        <v>-175941.41039999999</v>
      </c>
      <c r="K1539" s="42">
        <v>133032.321396288</v>
      </c>
      <c r="L1539" s="42">
        <v>0</v>
      </c>
      <c r="M1539" s="42">
        <v>-215440.25707907201</v>
      </c>
    </row>
    <row r="1540" spans="1:13" x14ac:dyDescent="0.2">
      <c r="A1540">
        <v>2017</v>
      </c>
      <c r="B1540" t="s">
        <v>122</v>
      </c>
      <c r="C1540">
        <v>2017</v>
      </c>
      <c r="D1540">
        <v>1</v>
      </c>
      <c r="E1540">
        <v>1</v>
      </c>
      <c r="F1540" t="s">
        <v>12</v>
      </c>
      <c r="G1540" s="42">
        <v>1635183.5492</v>
      </c>
      <c r="H1540" s="42">
        <v>0</v>
      </c>
      <c r="I1540" s="42">
        <v>0</v>
      </c>
      <c r="J1540" s="42">
        <v>0</v>
      </c>
      <c r="K1540" s="42">
        <v>1635183.5492</v>
      </c>
      <c r="L1540" s="42">
        <v>0</v>
      </c>
      <c r="M1540" s="42">
        <v>0</v>
      </c>
    </row>
    <row r="1541" spans="1:13" x14ac:dyDescent="0.2">
      <c r="A1541">
        <v>2017</v>
      </c>
      <c r="B1541" t="s">
        <v>122</v>
      </c>
      <c r="C1541">
        <v>2017</v>
      </c>
      <c r="D1541">
        <v>1</v>
      </c>
      <c r="E1541">
        <v>1</v>
      </c>
      <c r="F1541" t="s">
        <v>15</v>
      </c>
      <c r="G1541" s="42">
        <v>401107.62290000002</v>
      </c>
      <c r="H1541" s="42">
        <v>0</v>
      </c>
      <c r="I1541" s="42">
        <v>0</v>
      </c>
      <c r="J1541" s="42">
        <v>0</v>
      </c>
      <c r="K1541" s="42">
        <v>305464.44689077197</v>
      </c>
      <c r="L1541" s="42">
        <v>0</v>
      </c>
      <c r="M1541" s="42">
        <v>0</v>
      </c>
    </row>
    <row r="1542" spans="1:13" x14ac:dyDescent="0.2">
      <c r="A1542">
        <v>2012</v>
      </c>
      <c r="B1542" t="s">
        <v>122</v>
      </c>
      <c r="C1542">
        <v>2017</v>
      </c>
      <c r="D1542">
        <v>1</v>
      </c>
      <c r="E1542">
        <v>21</v>
      </c>
      <c r="F1542" t="s">
        <v>12</v>
      </c>
      <c r="G1542" s="42">
        <v>6876.4480000000003</v>
      </c>
      <c r="H1542" s="42">
        <v>-43362.923999999999</v>
      </c>
      <c r="I1542" s="42">
        <v>27069.124</v>
      </c>
      <c r="J1542" s="42">
        <v>-16293.8</v>
      </c>
      <c r="K1542" s="42">
        <v>6876.4480000000003</v>
      </c>
      <c r="L1542" s="42">
        <v>-43362.923999999999</v>
      </c>
      <c r="M1542" s="42">
        <v>-16293.8</v>
      </c>
    </row>
    <row r="1543" spans="1:13" x14ac:dyDescent="0.2">
      <c r="A1543">
        <v>2012</v>
      </c>
      <c r="B1543" t="s">
        <v>122</v>
      </c>
      <c r="C1543">
        <v>2017</v>
      </c>
      <c r="D1543">
        <v>1</v>
      </c>
      <c r="E1543">
        <v>21</v>
      </c>
      <c r="F1543" t="s">
        <v>15</v>
      </c>
      <c r="G1543" s="42">
        <v>0</v>
      </c>
      <c r="H1543" s="42">
        <v>-100.212</v>
      </c>
      <c r="I1543" s="42">
        <v>54.026000000000003</v>
      </c>
      <c r="J1543" s="42">
        <v>-46.186</v>
      </c>
      <c r="K1543" s="42">
        <v>0</v>
      </c>
      <c r="L1543" s="42">
        <v>-76.316682616250603</v>
      </c>
      <c r="M1543" s="42">
        <v>-35.173056154094802</v>
      </c>
    </row>
    <row r="1544" spans="1:13" x14ac:dyDescent="0.2">
      <c r="A1544">
        <v>2015</v>
      </c>
      <c r="B1544" t="s">
        <v>122</v>
      </c>
      <c r="C1544">
        <v>2017</v>
      </c>
      <c r="D1544">
        <v>1</v>
      </c>
      <c r="E1544">
        <v>9</v>
      </c>
      <c r="F1544" t="s">
        <v>11</v>
      </c>
      <c r="G1544" s="42">
        <v>-19075.7392</v>
      </c>
      <c r="H1544" s="42">
        <v>0</v>
      </c>
      <c r="I1544" s="42">
        <v>0</v>
      </c>
      <c r="J1544" s="42">
        <v>0</v>
      </c>
      <c r="K1544" s="42">
        <v>-21238.627621861899</v>
      </c>
      <c r="L1544" s="42">
        <v>0</v>
      </c>
      <c r="M1544" s="42">
        <v>0</v>
      </c>
    </row>
    <row r="1545" spans="1:13" x14ac:dyDescent="0.2">
      <c r="A1545">
        <v>2013</v>
      </c>
      <c r="B1545" t="s">
        <v>122</v>
      </c>
      <c r="C1545">
        <v>2017</v>
      </c>
      <c r="D1545">
        <v>1</v>
      </c>
      <c r="E1545">
        <v>17</v>
      </c>
      <c r="F1545" t="s">
        <v>11</v>
      </c>
      <c r="G1545" s="42">
        <v>297.11399999999998</v>
      </c>
      <c r="H1545" s="42">
        <v>-2660.7240000000002</v>
      </c>
      <c r="I1545" s="42">
        <v>6365.3130000000001</v>
      </c>
      <c r="J1545" s="42">
        <v>3704.5889999999999</v>
      </c>
      <c r="K1545" s="42">
        <v>330.80204866933201</v>
      </c>
      <c r="L1545" s="42">
        <v>-2962.4082007029601</v>
      </c>
      <c r="M1545" s="42">
        <v>4124.6310529893299</v>
      </c>
    </row>
    <row r="1546" spans="1:13" x14ac:dyDescent="0.2">
      <c r="A1546">
        <v>2016</v>
      </c>
      <c r="B1546" t="s">
        <v>122</v>
      </c>
      <c r="C1546">
        <v>2017</v>
      </c>
      <c r="D1546">
        <v>1</v>
      </c>
      <c r="E1546">
        <v>5</v>
      </c>
      <c r="F1546" t="s">
        <v>12</v>
      </c>
      <c r="G1546" s="42">
        <v>630729.25939999998</v>
      </c>
      <c r="H1546" s="42">
        <v>-163014.856</v>
      </c>
      <c r="I1546" s="42">
        <v>13011.9755</v>
      </c>
      <c r="J1546" s="42">
        <v>-150002.8805</v>
      </c>
      <c r="K1546" s="42">
        <v>630729.25939999998</v>
      </c>
      <c r="L1546" s="42">
        <v>-163014.856</v>
      </c>
      <c r="M1546" s="42">
        <v>-150002.8805</v>
      </c>
    </row>
    <row r="1547" spans="1:13" x14ac:dyDescent="0.2">
      <c r="A1547">
        <v>2013</v>
      </c>
      <c r="B1547" t="s">
        <v>122</v>
      </c>
      <c r="C1547">
        <v>2017</v>
      </c>
      <c r="D1547">
        <v>1</v>
      </c>
      <c r="E1547">
        <v>17</v>
      </c>
      <c r="F1547" t="s">
        <v>13</v>
      </c>
      <c r="G1547" s="42">
        <v>4286.2560000000003</v>
      </c>
      <c r="H1547" s="42">
        <v>-29600.937000000002</v>
      </c>
      <c r="I1547" s="42">
        <v>27382.338</v>
      </c>
      <c r="J1547" s="42">
        <v>-2218.5990000000002</v>
      </c>
      <c r="K1547" s="42">
        <v>5248.5204730785699</v>
      </c>
      <c r="L1547" s="42">
        <v>-36246.347363948596</v>
      </c>
      <c r="M1547" s="42">
        <v>-2716.6744760582701</v>
      </c>
    </row>
    <row r="1548" spans="1:13" x14ac:dyDescent="0.2">
      <c r="A1548">
        <v>2014</v>
      </c>
      <c r="B1548" t="s">
        <v>122</v>
      </c>
      <c r="C1548">
        <v>2017</v>
      </c>
      <c r="D1548">
        <v>1</v>
      </c>
      <c r="E1548">
        <v>13</v>
      </c>
      <c r="F1548" t="s">
        <v>12</v>
      </c>
      <c r="G1548" s="42">
        <v>63.868200000000002</v>
      </c>
      <c r="H1548" s="42">
        <v>-889.10910000000001</v>
      </c>
      <c r="I1548" s="42">
        <v>-51.430500000000002</v>
      </c>
      <c r="J1548" s="42">
        <v>-940.53959999999995</v>
      </c>
      <c r="K1548" s="42">
        <v>63.868200000000002</v>
      </c>
      <c r="L1548" s="42">
        <v>-889.10910000000001</v>
      </c>
      <c r="M1548" s="42">
        <v>-940.53959999999995</v>
      </c>
    </row>
    <row r="1549" spans="1:13" x14ac:dyDescent="0.2">
      <c r="A1549">
        <v>2014</v>
      </c>
      <c r="B1549" t="s">
        <v>122</v>
      </c>
      <c r="C1549">
        <v>2017</v>
      </c>
      <c r="D1549">
        <v>1</v>
      </c>
      <c r="E1549">
        <v>13</v>
      </c>
      <c r="F1549" t="s">
        <v>15</v>
      </c>
      <c r="G1549" s="42">
        <v>23.654399999999999</v>
      </c>
      <c r="H1549" s="42">
        <v>-138.9564</v>
      </c>
      <c r="I1549" s="42">
        <v>113.05800000000001</v>
      </c>
      <c r="J1549" s="42">
        <v>-25.898399999999999</v>
      </c>
      <c r="K1549" s="42">
        <v>18.0140635580353</v>
      </c>
      <c r="L1549" s="42">
        <v>-105.822570912632</v>
      </c>
      <c r="M1549" s="42">
        <v>-19.7229869982507</v>
      </c>
    </row>
    <row r="1550" spans="1:13" x14ac:dyDescent="0.2">
      <c r="A1550">
        <v>2013</v>
      </c>
      <c r="B1550" t="s">
        <v>122</v>
      </c>
      <c r="C1550">
        <v>2017</v>
      </c>
      <c r="D1550">
        <v>1</v>
      </c>
      <c r="E1550">
        <v>17</v>
      </c>
      <c r="F1550" t="s">
        <v>12</v>
      </c>
      <c r="G1550" s="42">
        <v>165.06299999999999</v>
      </c>
      <c r="H1550" s="42">
        <v>-813.57899999999995</v>
      </c>
      <c r="I1550" s="42">
        <v>2632.2060000000001</v>
      </c>
      <c r="J1550" s="42">
        <v>1818.627</v>
      </c>
      <c r="K1550" s="42">
        <v>165.06299999999999</v>
      </c>
      <c r="L1550" s="42">
        <v>-813.57899999999995</v>
      </c>
      <c r="M1550" s="42">
        <v>1818.627</v>
      </c>
    </row>
    <row r="1551" spans="1:13" x14ac:dyDescent="0.2">
      <c r="A1551">
        <v>2011</v>
      </c>
      <c r="B1551" t="s">
        <v>122</v>
      </c>
      <c r="C1551">
        <v>2017</v>
      </c>
      <c r="D1551">
        <v>1</v>
      </c>
      <c r="E1551">
        <v>25</v>
      </c>
      <c r="F1551" t="s">
        <v>12</v>
      </c>
      <c r="G1551" s="42">
        <v>-203.12799999999999</v>
      </c>
      <c r="H1551" s="42">
        <v>1325.5856000000001</v>
      </c>
      <c r="I1551" s="42">
        <v>9084.8912</v>
      </c>
      <c r="J1551" s="42">
        <v>10410.4768</v>
      </c>
      <c r="K1551" s="42">
        <v>-203.12799999999999</v>
      </c>
      <c r="L1551" s="42">
        <v>1325.5856000000001</v>
      </c>
      <c r="M1551" s="42">
        <v>10410.4768</v>
      </c>
    </row>
    <row r="1552" spans="1:13" x14ac:dyDescent="0.2">
      <c r="A1552">
        <v>2016</v>
      </c>
      <c r="B1552" t="s">
        <v>122</v>
      </c>
      <c r="C1552">
        <v>2017</v>
      </c>
      <c r="D1552">
        <v>1</v>
      </c>
      <c r="E1552">
        <v>5</v>
      </c>
      <c r="F1552" t="s">
        <v>11</v>
      </c>
      <c r="G1552" s="42">
        <v>22196.070400000001</v>
      </c>
      <c r="H1552" s="42">
        <v>0</v>
      </c>
      <c r="I1552" s="42">
        <v>0</v>
      </c>
      <c r="J1552" s="42">
        <v>0</v>
      </c>
      <c r="K1552" s="42">
        <v>24712.7552411826</v>
      </c>
      <c r="L1552" s="42">
        <v>0</v>
      </c>
      <c r="M1552" s="42">
        <v>0</v>
      </c>
    </row>
    <row r="1553" spans="1:13" x14ac:dyDescent="0.2">
      <c r="A1553">
        <v>2010</v>
      </c>
      <c r="B1553" t="s">
        <v>122</v>
      </c>
      <c r="C1553">
        <v>2017</v>
      </c>
      <c r="D1553">
        <v>1</v>
      </c>
      <c r="E1553">
        <v>29</v>
      </c>
      <c r="F1553" t="s">
        <v>13</v>
      </c>
      <c r="G1553" s="42">
        <v>22.214099999999998</v>
      </c>
      <c r="H1553" s="42">
        <v>-65.683899999999994</v>
      </c>
      <c r="I1553" s="42">
        <v>1093.1409000000001</v>
      </c>
      <c r="J1553" s="42">
        <v>1027.4570000000001</v>
      </c>
      <c r="K1553" s="42">
        <v>27.201165455589798</v>
      </c>
      <c r="L1553" s="42">
        <v>-80.4299355665283</v>
      </c>
      <c r="M1553" s="42">
        <v>1258.12109675854</v>
      </c>
    </row>
    <row r="1554" spans="1:13" x14ac:dyDescent="0.2">
      <c r="A1554">
        <v>2009</v>
      </c>
      <c r="B1554" t="s">
        <v>122</v>
      </c>
      <c r="C1554">
        <v>2017</v>
      </c>
      <c r="D1554">
        <v>1</v>
      </c>
      <c r="E1554">
        <v>33</v>
      </c>
      <c r="F1554" t="s">
        <v>11</v>
      </c>
      <c r="G1554" s="42">
        <v>205.2825</v>
      </c>
      <c r="H1554" s="42">
        <v>-2115.585</v>
      </c>
      <c r="I1554" s="42">
        <v>5154.2475000000004</v>
      </c>
      <c r="J1554" s="42">
        <v>3038.6624999999999</v>
      </c>
      <c r="K1554" s="42">
        <v>228.55830272542599</v>
      </c>
      <c r="L1554" s="42">
        <v>-2355.4590229141299</v>
      </c>
      <c r="M1554" s="42">
        <v>3383.1989748536698</v>
      </c>
    </row>
    <row r="1555" spans="1:13" x14ac:dyDescent="0.2">
      <c r="A1555">
        <v>2015</v>
      </c>
      <c r="B1555" t="s">
        <v>122</v>
      </c>
      <c r="C1555">
        <v>2017</v>
      </c>
      <c r="D1555">
        <v>1</v>
      </c>
      <c r="E1555">
        <v>9</v>
      </c>
      <c r="F1555" t="s">
        <v>13</v>
      </c>
      <c r="G1555" s="42">
        <v>2531.8580000000002</v>
      </c>
      <c r="H1555" s="42">
        <v>0</v>
      </c>
      <c r="I1555" s="42">
        <v>0</v>
      </c>
      <c r="J1555" s="42">
        <v>0</v>
      </c>
      <c r="K1555" s="42">
        <v>3100.2601216370999</v>
      </c>
      <c r="L1555" s="42">
        <v>0</v>
      </c>
      <c r="M1555" s="42">
        <v>0</v>
      </c>
    </row>
    <row r="1556" spans="1:13" x14ac:dyDescent="0.2">
      <c r="A1556">
        <v>2013</v>
      </c>
      <c r="B1556" t="s">
        <v>122</v>
      </c>
      <c r="C1556">
        <v>2017</v>
      </c>
      <c r="D1556">
        <v>1</v>
      </c>
      <c r="E1556">
        <v>17</v>
      </c>
      <c r="F1556" t="s">
        <v>15</v>
      </c>
      <c r="G1556" s="42">
        <v>30.908999999999999</v>
      </c>
      <c r="H1556" s="42">
        <v>-437.73</v>
      </c>
      <c r="I1556" s="42">
        <v>322.99799999999999</v>
      </c>
      <c r="J1556" s="42">
        <v>-114.732</v>
      </c>
      <c r="K1556" s="42">
        <v>23.538821129063301</v>
      </c>
      <c r="L1556" s="42">
        <v>-333.35430369228601</v>
      </c>
      <c r="M1556" s="42">
        <v>-87.374422523526803</v>
      </c>
    </row>
    <row r="1557" spans="1:13" x14ac:dyDescent="0.2">
      <c r="A1557">
        <v>2016</v>
      </c>
      <c r="B1557" t="s">
        <v>122</v>
      </c>
      <c r="C1557">
        <v>2017</v>
      </c>
      <c r="D1557">
        <v>1</v>
      </c>
      <c r="E1557">
        <v>5</v>
      </c>
      <c r="F1557" t="s">
        <v>15</v>
      </c>
      <c r="G1557" s="42">
        <v>331.01319999999998</v>
      </c>
      <c r="H1557" s="42">
        <v>-21014.027999999998</v>
      </c>
      <c r="I1557" s="42">
        <v>-50298.746400000004</v>
      </c>
      <c r="J1557" s="42">
        <v>-71312.774399999995</v>
      </c>
      <c r="K1557" s="42">
        <v>252.08387544594899</v>
      </c>
      <c r="L1557" s="42">
        <v>-16003.282095607299</v>
      </c>
      <c r="M1557" s="42">
        <v>-54308.409874756297</v>
      </c>
    </row>
    <row r="1558" spans="1:13" x14ac:dyDescent="0.2">
      <c r="A1558">
        <v>2008</v>
      </c>
      <c r="B1558" t="s">
        <v>122</v>
      </c>
      <c r="C1558">
        <v>2017</v>
      </c>
      <c r="D1558">
        <v>1</v>
      </c>
      <c r="E1558">
        <v>37</v>
      </c>
      <c r="F1558" t="s">
        <v>12</v>
      </c>
      <c r="G1558" s="42">
        <v>1435.048</v>
      </c>
      <c r="H1558" s="42">
        <v>-8973.5300000000007</v>
      </c>
      <c r="I1558" s="42">
        <v>20061.583999999999</v>
      </c>
      <c r="J1558" s="42">
        <v>11088.054</v>
      </c>
      <c r="K1558" s="42">
        <v>1435.048</v>
      </c>
      <c r="L1558" s="42">
        <v>-8973.5300000000007</v>
      </c>
      <c r="M1558" s="42">
        <v>11088.054</v>
      </c>
    </row>
    <row r="1559" spans="1:13" x14ac:dyDescent="0.2">
      <c r="A1559">
        <v>2011</v>
      </c>
      <c r="B1559" t="s">
        <v>122</v>
      </c>
      <c r="C1559">
        <v>2017</v>
      </c>
      <c r="D1559">
        <v>1</v>
      </c>
      <c r="E1559">
        <v>25</v>
      </c>
      <c r="F1559" t="s">
        <v>15</v>
      </c>
      <c r="G1559" s="42">
        <v>45.369599999999998</v>
      </c>
      <c r="H1559" s="42">
        <v>-145.22239999999999</v>
      </c>
      <c r="I1559" s="42">
        <v>-7.2911999999999999</v>
      </c>
      <c r="J1559" s="42">
        <v>-152.5136</v>
      </c>
      <c r="K1559" s="42">
        <v>34.551324827627901</v>
      </c>
      <c r="L1559" s="42">
        <v>-110.59445784507</v>
      </c>
      <c r="M1559" s="42">
        <v>-116.147088231567</v>
      </c>
    </row>
    <row r="1560" spans="1:13" x14ac:dyDescent="0.2">
      <c r="A1560">
        <v>2015</v>
      </c>
      <c r="B1560" t="s">
        <v>122</v>
      </c>
      <c r="C1560">
        <v>2017</v>
      </c>
      <c r="D1560">
        <v>1</v>
      </c>
      <c r="E1560">
        <v>9</v>
      </c>
      <c r="F1560" t="s">
        <v>12</v>
      </c>
      <c r="G1560" s="42">
        <v>37206.3053</v>
      </c>
      <c r="H1560" s="42">
        <v>-91191.6391</v>
      </c>
      <c r="I1560" s="42">
        <v>-29385.154999999999</v>
      </c>
      <c r="J1560" s="42">
        <v>-120576.7941</v>
      </c>
      <c r="K1560" s="42">
        <v>37206.3053</v>
      </c>
      <c r="L1560" s="42">
        <v>-91191.6391</v>
      </c>
      <c r="M1560" s="42">
        <v>-120576.7941</v>
      </c>
    </row>
    <row r="1561" spans="1:13" x14ac:dyDescent="0.2">
      <c r="A1561">
        <v>2014</v>
      </c>
      <c r="B1561" t="s">
        <v>122</v>
      </c>
      <c r="C1561">
        <v>2017</v>
      </c>
      <c r="D1561">
        <v>1</v>
      </c>
      <c r="E1561">
        <v>13</v>
      </c>
      <c r="F1561" t="s">
        <v>13</v>
      </c>
      <c r="G1561" s="42">
        <v>1.1253</v>
      </c>
      <c r="H1561" s="42">
        <v>-31098.444299999999</v>
      </c>
      <c r="I1561" s="42">
        <v>27840.311399999999</v>
      </c>
      <c r="J1561" s="42">
        <v>-3258.1329000000001</v>
      </c>
      <c r="K1561" s="42">
        <v>1.3779298502831601</v>
      </c>
      <c r="L1561" s="42">
        <v>-38080.045053175403</v>
      </c>
      <c r="M1561" s="42">
        <v>-3989.5837368698499</v>
      </c>
    </row>
    <row r="1562" spans="1:13" x14ac:dyDescent="0.2">
      <c r="A1562">
        <v>2012</v>
      </c>
      <c r="B1562" t="s">
        <v>122</v>
      </c>
      <c r="C1562">
        <v>2017</v>
      </c>
      <c r="D1562">
        <v>1</v>
      </c>
      <c r="E1562">
        <v>21</v>
      </c>
      <c r="F1562" t="s">
        <v>13</v>
      </c>
      <c r="G1562" s="42">
        <v>0</v>
      </c>
      <c r="H1562" s="42">
        <v>0</v>
      </c>
      <c r="I1562" s="42">
        <v>749.77200000000005</v>
      </c>
      <c r="J1562" s="42">
        <v>749.77200000000005</v>
      </c>
      <c r="K1562" s="42">
        <v>0</v>
      </c>
      <c r="L1562" s="42">
        <v>0</v>
      </c>
      <c r="M1562" s="42">
        <v>918.09581418866799</v>
      </c>
    </row>
    <row r="1563" spans="1:13" x14ac:dyDescent="0.2">
      <c r="A1563">
        <v>2017</v>
      </c>
      <c r="B1563" t="s">
        <v>122</v>
      </c>
      <c r="C1563">
        <v>2017</v>
      </c>
      <c r="D1563">
        <v>1</v>
      </c>
      <c r="E1563">
        <v>1</v>
      </c>
      <c r="F1563" t="s">
        <v>11</v>
      </c>
      <c r="G1563" s="42">
        <v>53758.605900000002</v>
      </c>
      <c r="H1563" s="42">
        <v>0</v>
      </c>
      <c r="I1563" s="42">
        <v>0</v>
      </c>
      <c r="J1563" s="42">
        <v>0</v>
      </c>
      <c r="K1563" s="42">
        <v>59853.985222262301</v>
      </c>
      <c r="L1563" s="42">
        <v>0</v>
      </c>
      <c r="M1563" s="42">
        <v>0</v>
      </c>
    </row>
    <row r="1564" spans="1:13" x14ac:dyDescent="0.2">
      <c r="A1564">
        <v>2010</v>
      </c>
      <c r="B1564" t="s">
        <v>122</v>
      </c>
      <c r="C1564">
        <v>2017</v>
      </c>
      <c r="D1564">
        <v>1</v>
      </c>
      <c r="E1564">
        <v>29</v>
      </c>
      <c r="F1564" t="s">
        <v>12</v>
      </c>
      <c r="G1564" s="42">
        <v>310.14049999999997</v>
      </c>
      <c r="H1564" s="42">
        <v>-2387.6873999999998</v>
      </c>
      <c r="I1564" s="42">
        <v>3033.2424999999998</v>
      </c>
      <c r="J1564" s="42">
        <v>645.55510000000004</v>
      </c>
      <c r="K1564" s="42">
        <v>310.14049999999997</v>
      </c>
      <c r="L1564" s="42">
        <v>-2387.6873999999998</v>
      </c>
      <c r="M1564" s="42">
        <v>645.55510000000004</v>
      </c>
    </row>
    <row r="1565" spans="1:13" x14ac:dyDescent="0.2">
      <c r="A1565">
        <v>2015</v>
      </c>
      <c r="B1565" t="s">
        <v>123</v>
      </c>
      <c r="C1565">
        <v>2017</v>
      </c>
      <c r="D1565">
        <v>1</v>
      </c>
      <c r="E1565">
        <v>9</v>
      </c>
      <c r="F1565" t="s">
        <v>15</v>
      </c>
      <c r="G1565" s="42">
        <v>241.92840000000001</v>
      </c>
      <c r="H1565" s="42">
        <v>-2220.9740000000002</v>
      </c>
      <c r="I1565" s="42">
        <v>42664.0648</v>
      </c>
      <c r="J1565" s="42">
        <v>40443.090799999998</v>
      </c>
      <c r="K1565" s="42">
        <v>184.24113797406801</v>
      </c>
      <c r="L1565" s="42">
        <v>-1691.3879361448201</v>
      </c>
      <c r="M1565" s="42">
        <v>30799.5302419252</v>
      </c>
    </row>
    <row r="1566" spans="1:13" x14ac:dyDescent="0.2">
      <c r="A1566">
        <v>2013</v>
      </c>
      <c r="B1566" t="s">
        <v>123</v>
      </c>
      <c r="C1566">
        <v>2017</v>
      </c>
      <c r="D1566">
        <v>1</v>
      </c>
      <c r="E1566">
        <v>17</v>
      </c>
      <c r="F1566" t="s">
        <v>13</v>
      </c>
      <c r="G1566" s="42">
        <v>1167.249</v>
      </c>
      <c r="H1566" s="42">
        <v>-8347.3529999999992</v>
      </c>
      <c r="I1566" s="42">
        <v>217.23</v>
      </c>
      <c r="J1566" s="42">
        <v>-8130.1229999999996</v>
      </c>
      <c r="K1566" s="42">
        <v>1429.2964007937201</v>
      </c>
      <c r="L1566" s="42">
        <v>-10221.333750600401</v>
      </c>
      <c r="M1566" s="42">
        <v>-9955.3356155458205</v>
      </c>
    </row>
    <row r="1567" spans="1:13" x14ac:dyDescent="0.2">
      <c r="A1567">
        <v>2014</v>
      </c>
      <c r="B1567" t="s">
        <v>123</v>
      </c>
      <c r="C1567">
        <v>2017</v>
      </c>
      <c r="D1567">
        <v>1</v>
      </c>
      <c r="E1567">
        <v>13</v>
      </c>
      <c r="F1567" t="s">
        <v>12</v>
      </c>
      <c r="G1567" s="42">
        <v>-407.95589999999999</v>
      </c>
      <c r="H1567" s="42">
        <v>-48354.391799999998</v>
      </c>
      <c r="I1567" s="42">
        <v>46015.084499999997</v>
      </c>
      <c r="J1567" s="42">
        <v>-2339.3072999999999</v>
      </c>
      <c r="K1567" s="42">
        <v>-407.95589999999999</v>
      </c>
      <c r="L1567" s="42">
        <v>-48354.391799999998</v>
      </c>
      <c r="M1567" s="42">
        <v>-2339.3072999999999</v>
      </c>
    </row>
    <row r="1568" spans="1:13" x14ac:dyDescent="0.2">
      <c r="A1568">
        <v>2016</v>
      </c>
      <c r="B1568" t="s">
        <v>123</v>
      </c>
      <c r="C1568">
        <v>2017</v>
      </c>
      <c r="D1568">
        <v>1</v>
      </c>
      <c r="E1568">
        <v>5</v>
      </c>
      <c r="F1568" t="s">
        <v>12</v>
      </c>
      <c r="G1568" s="42">
        <v>320324.64990000002</v>
      </c>
      <c r="H1568" s="42">
        <v>-81889.253299999997</v>
      </c>
      <c r="I1568" s="42">
        <v>-29467.233899999999</v>
      </c>
      <c r="J1568" s="42">
        <v>-111356.4872</v>
      </c>
      <c r="K1568" s="42">
        <v>320324.64990000002</v>
      </c>
      <c r="L1568" s="42">
        <v>-81889.253299999997</v>
      </c>
      <c r="M1568" s="42">
        <v>-111356.4872</v>
      </c>
    </row>
    <row r="1569" spans="1:13" x14ac:dyDescent="0.2">
      <c r="A1569">
        <v>2017</v>
      </c>
      <c r="B1569" t="s">
        <v>123</v>
      </c>
      <c r="C1569">
        <v>2017</v>
      </c>
      <c r="D1569">
        <v>1</v>
      </c>
      <c r="E1569">
        <v>1</v>
      </c>
      <c r="F1569" t="s">
        <v>15</v>
      </c>
      <c r="G1569" s="42">
        <v>588932.78740000003</v>
      </c>
      <c r="H1569" s="42">
        <v>0</v>
      </c>
      <c r="I1569" s="42">
        <v>0</v>
      </c>
      <c r="J1569" s="42">
        <v>0</v>
      </c>
      <c r="K1569" s="42">
        <v>448503.13952729799</v>
      </c>
      <c r="L1569" s="42">
        <v>0</v>
      </c>
      <c r="M1569" s="42">
        <v>0</v>
      </c>
    </row>
    <row r="1570" spans="1:13" x14ac:dyDescent="0.2">
      <c r="A1570">
        <v>2011</v>
      </c>
      <c r="B1570" t="s">
        <v>123</v>
      </c>
      <c r="C1570">
        <v>2017</v>
      </c>
      <c r="D1570">
        <v>1</v>
      </c>
      <c r="E1570">
        <v>25</v>
      </c>
      <c r="F1570" t="s">
        <v>13</v>
      </c>
      <c r="G1570" s="42">
        <v>179.16319999999999</v>
      </c>
      <c r="H1570" s="42">
        <v>0</v>
      </c>
      <c r="I1570" s="42">
        <v>0</v>
      </c>
      <c r="J1570" s="42">
        <v>0</v>
      </c>
      <c r="K1570" s="42">
        <v>219.38533844508299</v>
      </c>
      <c r="L1570" s="42">
        <v>0</v>
      </c>
      <c r="M1570" s="42">
        <v>0</v>
      </c>
    </row>
    <row r="1571" spans="1:13" x14ac:dyDescent="0.2">
      <c r="A1571">
        <v>2017</v>
      </c>
      <c r="B1571" t="s">
        <v>123</v>
      </c>
      <c r="C1571">
        <v>2017</v>
      </c>
      <c r="D1571">
        <v>1</v>
      </c>
      <c r="E1571">
        <v>1</v>
      </c>
      <c r="F1571" t="s">
        <v>12</v>
      </c>
      <c r="G1571" s="42">
        <v>3675085.9541000002</v>
      </c>
      <c r="H1571" s="42">
        <v>0</v>
      </c>
      <c r="I1571" s="42">
        <v>0</v>
      </c>
      <c r="J1571" s="42">
        <v>0</v>
      </c>
      <c r="K1571" s="42">
        <v>3675085.9541000002</v>
      </c>
      <c r="L1571" s="42">
        <v>0</v>
      </c>
      <c r="M1571" s="42">
        <v>0</v>
      </c>
    </row>
    <row r="1572" spans="1:13" x14ac:dyDescent="0.2">
      <c r="A1572">
        <v>2009</v>
      </c>
      <c r="B1572" t="s">
        <v>123</v>
      </c>
      <c r="C1572">
        <v>2017</v>
      </c>
      <c r="D1572">
        <v>1</v>
      </c>
      <c r="E1572">
        <v>33</v>
      </c>
      <c r="F1572" t="s">
        <v>12</v>
      </c>
      <c r="G1572" s="42">
        <v>1.625</v>
      </c>
      <c r="H1572" s="42">
        <v>-14.994999999999999</v>
      </c>
      <c r="I1572" s="42">
        <v>0</v>
      </c>
      <c r="J1572" s="42">
        <v>-14.994999999999999</v>
      </c>
      <c r="K1572" s="42">
        <v>1.625</v>
      </c>
      <c r="L1572" s="42">
        <v>-14.994999999999999</v>
      </c>
      <c r="M1572" s="42">
        <v>-14.994999999999999</v>
      </c>
    </row>
    <row r="1573" spans="1:13" x14ac:dyDescent="0.2">
      <c r="A1573">
        <v>2015</v>
      </c>
      <c r="B1573" t="s">
        <v>123</v>
      </c>
      <c r="C1573">
        <v>2017</v>
      </c>
      <c r="D1573">
        <v>1</v>
      </c>
      <c r="E1573">
        <v>9</v>
      </c>
      <c r="F1573" t="s">
        <v>11</v>
      </c>
      <c r="G1573" s="42">
        <v>1008.3108</v>
      </c>
      <c r="H1573" s="42">
        <v>-21757.3328</v>
      </c>
      <c r="I1573" s="42">
        <v>21841.5036</v>
      </c>
      <c r="J1573" s="42">
        <v>84.1708</v>
      </c>
      <c r="K1573" s="42">
        <v>1122.6373659114399</v>
      </c>
      <c r="L1573" s="42">
        <v>-24224.271706551899</v>
      </c>
      <c r="M1573" s="42">
        <v>93.714443204078705</v>
      </c>
    </row>
    <row r="1574" spans="1:13" x14ac:dyDescent="0.2">
      <c r="A1574">
        <v>2016</v>
      </c>
      <c r="B1574" t="s">
        <v>123</v>
      </c>
      <c r="C1574">
        <v>2017</v>
      </c>
      <c r="D1574">
        <v>1</v>
      </c>
      <c r="E1574">
        <v>5</v>
      </c>
      <c r="F1574" t="s">
        <v>13</v>
      </c>
      <c r="G1574" s="42">
        <v>17998.3514</v>
      </c>
      <c r="H1574" s="42">
        <v>0</v>
      </c>
      <c r="I1574" s="42">
        <v>2894.7660000000001</v>
      </c>
      <c r="J1574" s="42">
        <v>2894.7660000000001</v>
      </c>
      <c r="K1574" s="42">
        <v>22038.981293829002</v>
      </c>
      <c r="L1574" s="42">
        <v>0</v>
      </c>
      <c r="M1574" s="42">
        <v>3544.64096772842</v>
      </c>
    </row>
    <row r="1575" spans="1:13" x14ac:dyDescent="0.2">
      <c r="A1575">
        <v>2014</v>
      </c>
      <c r="B1575" t="s">
        <v>123</v>
      </c>
      <c r="C1575">
        <v>2017</v>
      </c>
      <c r="D1575">
        <v>1</v>
      </c>
      <c r="E1575">
        <v>13</v>
      </c>
      <c r="F1575" t="s">
        <v>15</v>
      </c>
      <c r="G1575" s="42">
        <v>854.20169999999996</v>
      </c>
      <c r="H1575" s="42">
        <v>-2130.942</v>
      </c>
      <c r="I1575" s="42">
        <v>1541.2551000000001</v>
      </c>
      <c r="J1575" s="42">
        <v>-589.68690000000004</v>
      </c>
      <c r="K1575" s="42">
        <v>650.51929937693797</v>
      </c>
      <c r="L1575" s="42">
        <v>-1622.82385630102</v>
      </c>
      <c r="M1575" s="42">
        <v>-449.07743573884102</v>
      </c>
    </row>
    <row r="1576" spans="1:13" x14ac:dyDescent="0.2">
      <c r="A1576">
        <v>2012</v>
      </c>
      <c r="B1576" t="s">
        <v>123</v>
      </c>
      <c r="C1576">
        <v>2017</v>
      </c>
      <c r="D1576">
        <v>1</v>
      </c>
      <c r="E1576">
        <v>21</v>
      </c>
      <c r="F1576" t="s">
        <v>12</v>
      </c>
      <c r="G1576" s="42">
        <v>-610.01199999999994</v>
      </c>
      <c r="H1576" s="42">
        <v>-3030.3159999999998</v>
      </c>
      <c r="I1576" s="42">
        <v>1175.338</v>
      </c>
      <c r="J1576" s="42">
        <v>-1854.9780000000001</v>
      </c>
      <c r="K1576" s="42">
        <v>-610.01199999999994</v>
      </c>
      <c r="L1576" s="42">
        <v>-3030.3159999999998</v>
      </c>
      <c r="M1576" s="42">
        <v>-1854.9780000000001</v>
      </c>
    </row>
    <row r="1577" spans="1:13" x14ac:dyDescent="0.2">
      <c r="A1577">
        <v>2017</v>
      </c>
      <c r="B1577" t="s">
        <v>123</v>
      </c>
      <c r="C1577">
        <v>2017</v>
      </c>
      <c r="D1577">
        <v>1</v>
      </c>
      <c r="E1577">
        <v>1</v>
      </c>
      <c r="F1577" t="s">
        <v>13</v>
      </c>
      <c r="G1577" s="42">
        <v>655695.60049999994</v>
      </c>
      <c r="H1577" s="42">
        <v>0</v>
      </c>
      <c r="I1577" s="42">
        <v>0</v>
      </c>
      <c r="J1577" s="42">
        <v>0</v>
      </c>
      <c r="K1577" s="42">
        <v>802899.26297724503</v>
      </c>
      <c r="L1577" s="42">
        <v>0</v>
      </c>
      <c r="M1577" s="42">
        <v>0</v>
      </c>
    </row>
    <row r="1578" spans="1:13" x14ac:dyDescent="0.2">
      <c r="A1578">
        <v>2015</v>
      </c>
      <c r="B1578" t="s">
        <v>123</v>
      </c>
      <c r="C1578">
        <v>2017</v>
      </c>
      <c r="D1578">
        <v>1</v>
      </c>
      <c r="E1578">
        <v>9</v>
      </c>
      <c r="F1578" t="s">
        <v>12</v>
      </c>
      <c r="G1578" s="42">
        <v>1183.6187</v>
      </c>
      <c r="H1578" s="42">
        <v>-2793.6390999999999</v>
      </c>
      <c r="I1578" s="42">
        <v>3661.4205999999999</v>
      </c>
      <c r="J1578" s="42">
        <v>867.78150000000005</v>
      </c>
      <c r="K1578" s="42">
        <v>1183.6187</v>
      </c>
      <c r="L1578" s="42">
        <v>-2793.6390999999999</v>
      </c>
      <c r="M1578" s="42">
        <v>867.78150000000005</v>
      </c>
    </row>
    <row r="1579" spans="1:13" x14ac:dyDescent="0.2">
      <c r="A1579">
        <v>2017</v>
      </c>
      <c r="B1579" t="s">
        <v>123</v>
      </c>
      <c r="C1579">
        <v>2017</v>
      </c>
      <c r="D1579">
        <v>1</v>
      </c>
      <c r="E1579">
        <v>1</v>
      </c>
      <c r="F1579" t="s">
        <v>11</v>
      </c>
      <c r="G1579" s="42">
        <v>823747.50560000003</v>
      </c>
      <c r="H1579" s="42">
        <v>0</v>
      </c>
      <c r="I1579" s="42">
        <v>0</v>
      </c>
      <c r="J1579" s="42">
        <v>0</v>
      </c>
      <c r="K1579" s="42">
        <v>917147.50041644694</v>
      </c>
      <c r="L1579" s="42">
        <v>0</v>
      </c>
      <c r="M1579" s="42">
        <v>0</v>
      </c>
    </row>
    <row r="1580" spans="1:13" x14ac:dyDescent="0.2">
      <c r="A1580">
        <v>2014</v>
      </c>
      <c r="B1580" t="s">
        <v>123</v>
      </c>
      <c r="C1580">
        <v>2017</v>
      </c>
      <c r="D1580">
        <v>1</v>
      </c>
      <c r="E1580">
        <v>13</v>
      </c>
      <c r="F1580" t="s">
        <v>13</v>
      </c>
      <c r="G1580" s="42">
        <v>-7681.4826000000003</v>
      </c>
      <c r="H1580" s="42">
        <v>-22537.434600000001</v>
      </c>
      <c r="I1580" s="42">
        <v>24294.393100000001</v>
      </c>
      <c r="J1580" s="42">
        <v>1756.9585</v>
      </c>
      <c r="K1580" s="42">
        <v>-9405.9754456329192</v>
      </c>
      <c r="L1580" s="42">
        <v>-27597.0886733712</v>
      </c>
      <c r="M1580" s="42">
        <v>2151.3956836921102</v>
      </c>
    </row>
    <row r="1581" spans="1:13" x14ac:dyDescent="0.2">
      <c r="A1581">
        <v>2010</v>
      </c>
      <c r="B1581" t="s">
        <v>123</v>
      </c>
      <c r="C1581">
        <v>2017</v>
      </c>
      <c r="D1581">
        <v>1</v>
      </c>
      <c r="E1581">
        <v>29</v>
      </c>
      <c r="F1581" t="s">
        <v>12</v>
      </c>
      <c r="G1581" s="42">
        <v>0</v>
      </c>
      <c r="H1581" s="42">
        <v>208.9442</v>
      </c>
      <c r="I1581" s="42">
        <v>157.38399999999999</v>
      </c>
      <c r="J1581" s="42">
        <v>366.32819999999998</v>
      </c>
      <c r="K1581" s="42">
        <v>0</v>
      </c>
      <c r="L1581" s="42">
        <v>208.9442</v>
      </c>
      <c r="M1581" s="42">
        <v>366.32819999999998</v>
      </c>
    </row>
    <row r="1582" spans="1:13" x14ac:dyDescent="0.2">
      <c r="A1582">
        <v>2014</v>
      </c>
      <c r="B1582" t="s">
        <v>123</v>
      </c>
      <c r="C1582">
        <v>2017</v>
      </c>
      <c r="D1582">
        <v>1</v>
      </c>
      <c r="E1582">
        <v>13</v>
      </c>
      <c r="F1582" t="s">
        <v>11</v>
      </c>
      <c r="G1582" s="42">
        <v>35.112000000000002</v>
      </c>
      <c r="H1582" s="42">
        <v>-308.96910000000003</v>
      </c>
      <c r="I1582" s="42">
        <v>311.85000000000002</v>
      </c>
      <c r="J1582" s="42">
        <v>2.8809</v>
      </c>
      <c r="K1582" s="42">
        <v>39.093147858658902</v>
      </c>
      <c r="L1582" s="42">
        <v>-344.001330316039</v>
      </c>
      <c r="M1582" s="42">
        <v>3.2075486917865801</v>
      </c>
    </row>
    <row r="1583" spans="1:13" x14ac:dyDescent="0.2">
      <c r="A1583">
        <v>2008</v>
      </c>
      <c r="B1583" t="s">
        <v>123</v>
      </c>
      <c r="C1583">
        <v>2017</v>
      </c>
      <c r="D1583">
        <v>1</v>
      </c>
      <c r="E1583">
        <v>37</v>
      </c>
      <c r="F1583" t="s">
        <v>12</v>
      </c>
      <c r="G1583" s="42">
        <v>2919.6280000000002</v>
      </c>
      <c r="H1583" s="42">
        <v>-18422.977999999999</v>
      </c>
      <c r="I1583" s="42">
        <v>-137.34800000000001</v>
      </c>
      <c r="J1583" s="42">
        <v>-18560.326000000001</v>
      </c>
      <c r="K1583" s="42">
        <v>2919.6280000000002</v>
      </c>
      <c r="L1583" s="42">
        <v>-18422.977999999999</v>
      </c>
      <c r="M1583" s="42">
        <v>-18560.326000000001</v>
      </c>
    </row>
    <row r="1584" spans="1:13" x14ac:dyDescent="0.2">
      <c r="A1584">
        <v>2012</v>
      </c>
      <c r="B1584" t="s">
        <v>123</v>
      </c>
      <c r="C1584">
        <v>2017</v>
      </c>
      <c r="D1584">
        <v>1</v>
      </c>
      <c r="E1584">
        <v>21</v>
      </c>
      <c r="F1584" t="s">
        <v>13</v>
      </c>
      <c r="G1584" s="42">
        <v>0</v>
      </c>
      <c r="H1584" s="42">
        <v>0</v>
      </c>
      <c r="I1584" s="42">
        <v>-50.948</v>
      </c>
      <c r="J1584" s="42">
        <v>-50.948</v>
      </c>
      <c r="K1584" s="42">
        <v>0</v>
      </c>
      <c r="L1584" s="42">
        <v>0</v>
      </c>
      <c r="M1584" s="42">
        <v>-62.385826012820203</v>
      </c>
    </row>
    <row r="1585" spans="1:13" x14ac:dyDescent="0.2">
      <c r="A1585">
        <v>2016</v>
      </c>
      <c r="B1585" t="s">
        <v>123</v>
      </c>
      <c r="C1585">
        <v>2017</v>
      </c>
      <c r="D1585">
        <v>1</v>
      </c>
      <c r="E1585">
        <v>5</v>
      </c>
      <c r="F1585" t="s">
        <v>15</v>
      </c>
      <c r="G1585" s="42">
        <v>1385.5732</v>
      </c>
      <c r="H1585" s="42">
        <v>-76612.603199999998</v>
      </c>
      <c r="I1585" s="42">
        <v>116526.5052</v>
      </c>
      <c r="J1585" s="42">
        <v>39913.902000000002</v>
      </c>
      <c r="K1585" s="42">
        <v>1055.18650606696</v>
      </c>
      <c r="L1585" s="42">
        <v>-58344.506873619401</v>
      </c>
      <c r="M1585" s="42">
        <v>30396.5252755172</v>
      </c>
    </row>
    <row r="1586" spans="1:13" x14ac:dyDescent="0.2">
      <c r="A1586">
        <v>2015</v>
      </c>
      <c r="B1586" t="s">
        <v>123</v>
      </c>
      <c r="C1586">
        <v>2017</v>
      </c>
      <c r="D1586">
        <v>1</v>
      </c>
      <c r="E1586">
        <v>9</v>
      </c>
      <c r="F1586" t="s">
        <v>13</v>
      </c>
      <c r="G1586" s="42">
        <v>2758.6188000000002</v>
      </c>
      <c r="H1586" s="42">
        <v>0</v>
      </c>
      <c r="I1586" s="42">
        <v>0</v>
      </c>
      <c r="J1586" s="42">
        <v>0</v>
      </c>
      <c r="K1586" s="42">
        <v>3377.9287212941599</v>
      </c>
      <c r="L1586" s="42">
        <v>0</v>
      </c>
      <c r="M1586" s="42">
        <v>0</v>
      </c>
    </row>
    <row r="1587" spans="1:13" x14ac:dyDescent="0.2">
      <c r="A1587">
        <v>2013</v>
      </c>
      <c r="B1587" t="s">
        <v>123</v>
      </c>
      <c r="C1587">
        <v>2017</v>
      </c>
      <c r="D1587">
        <v>1</v>
      </c>
      <c r="E1587">
        <v>17</v>
      </c>
      <c r="F1587" t="s">
        <v>15</v>
      </c>
      <c r="G1587" s="42">
        <v>0</v>
      </c>
      <c r="H1587" s="42">
        <v>0</v>
      </c>
      <c r="I1587" s="42">
        <v>-624.69000000000005</v>
      </c>
      <c r="J1587" s="42">
        <v>-624.69000000000005</v>
      </c>
      <c r="K1587" s="42">
        <v>0</v>
      </c>
      <c r="L1587" s="42">
        <v>0</v>
      </c>
      <c r="M1587" s="42">
        <v>-475.73412828349501</v>
      </c>
    </row>
    <row r="1588" spans="1:13" x14ac:dyDescent="0.2">
      <c r="A1588">
        <v>2011</v>
      </c>
      <c r="B1588" t="s">
        <v>123</v>
      </c>
      <c r="C1588">
        <v>2017</v>
      </c>
      <c r="D1588">
        <v>1</v>
      </c>
      <c r="E1588">
        <v>25</v>
      </c>
      <c r="F1588" t="s">
        <v>11</v>
      </c>
      <c r="G1588" s="42">
        <v>4368.4160000000002</v>
      </c>
      <c r="H1588" s="42">
        <v>-2616.4144000000001</v>
      </c>
      <c r="I1588" s="42">
        <v>5854.8656000000001</v>
      </c>
      <c r="J1588" s="42">
        <v>3238.4512</v>
      </c>
      <c r="K1588" s="42">
        <v>4863.7255808877699</v>
      </c>
      <c r="L1588" s="42">
        <v>-2913.0745898474702</v>
      </c>
      <c r="M1588" s="42">
        <v>3605.6405671750799</v>
      </c>
    </row>
    <row r="1589" spans="1:13" x14ac:dyDescent="0.2">
      <c r="A1589">
        <v>2013</v>
      </c>
      <c r="B1589" t="s">
        <v>123</v>
      </c>
      <c r="C1589">
        <v>2017</v>
      </c>
      <c r="D1589">
        <v>1</v>
      </c>
      <c r="E1589">
        <v>17</v>
      </c>
      <c r="F1589" t="s">
        <v>12</v>
      </c>
      <c r="G1589" s="42">
        <v>445.971</v>
      </c>
      <c r="H1589" s="42">
        <v>-1654.518</v>
      </c>
      <c r="I1589" s="42">
        <v>573.64800000000002</v>
      </c>
      <c r="J1589" s="42">
        <v>-1080.8699999999999</v>
      </c>
      <c r="K1589" s="42">
        <v>445.971</v>
      </c>
      <c r="L1589" s="42">
        <v>-1654.518</v>
      </c>
      <c r="M1589" s="42">
        <v>-1080.8699999999999</v>
      </c>
    </row>
    <row r="1590" spans="1:13" x14ac:dyDescent="0.2">
      <c r="A1590">
        <v>2010</v>
      </c>
      <c r="B1590" t="s">
        <v>123</v>
      </c>
      <c r="C1590">
        <v>2017</v>
      </c>
      <c r="D1590">
        <v>1</v>
      </c>
      <c r="E1590">
        <v>29</v>
      </c>
      <c r="F1590" t="s">
        <v>13</v>
      </c>
      <c r="G1590" s="42">
        <v>0</v>
      </c>
      <c r="H1590" s="42">
        <v>-4291.3305</v>
      </c>
      <c r="I1590" s="42">
        <v>-12666.3006</v>
      </c>
      <c r="J1590" s="42">
        <v>-16957.631099999999</v>
      </c>
      <c r="K1590" s="42">
        <v>0</v>
      </c>
      <c r="L1590" s="42">
        <v>-5254.7341983298402</v>
      </c>
      <c r="M1590" s="42">
        <v>-20764.619286217101</v>
      </c>
    </row>
    <row r="1591" spans="1:13" x14ac:dyDescent="0.2">
      <c r="A1591">
        <v>2011</v>
      </c>
      <c r="B1591" t="s">
        <v>123</v>
      </c>
      <c r="C1591">
        <v>2017</v>
      </c>
      <c r="D1591">
        <v>1</v>
      </c>
      <c r="E1591">
        <v>25</v>
      </c>
      <c r="F1591" t="s">
        <v>12</v>
      </c>
      <c r="G1591" s="42">
        <v>14512.32</v>
      </c>
      <c r="H1591" s="42">
        <v>-79195.449600000007</v>
      </c>
      <c r="I1591" s="42">
        <v>-46536.750399999997</v>
      </c>
      <c r="J1591" s="42">
        <v>-125732.2</v>
      </c>
      <c r="K1591" s="42">
        <v>14512.32</v>
      </c>
      <c r="L1591" s="42">
        <v>-79195.449600000007</v>
      </c>
      <c r="M1591" s="42">
        <v>-125732.2</v>
      </c>
    </row>
    <row r="1592" spans="1:13" x14ac:dyDescent="0.2">
      <c r="A1592">
        <v>2016</v>
      </c>
      <c r="B1592" t="s">
        <v>123</v>
      </c>
      <c r="C1592">
        <v>2017</v>
      </c>
      <c r="D1592">
        <v>1</v>
      </c>
      <c r="E1592">
        <v>5</v>
      </c>
      <c r="F1592" t="s">
        <v>11</v>
      </c>
      <c r="G1592" s="42">
        <v>0</v>
      </c>
      <c r="H1592" s="42">
        <v>0</v>
      </c>
      <c r="I1592" s="42">
        <v>-12355.9184</v>
      </c>
      <c r="J1592" s="42">
        <v>-12355.9184</v>
      </c>
      <c r="K1592" s="42">
        <v>0</v>
      </c>
      <c r="L1592" s="42">
        <v>0</v>
      </c>
      <c r="M1592" s="42">
        <v>-13756.8849664139</v>
      </c>
    </row>
    <row r="1593" spans="1:13" x14ac:dyDescent="0.2">
      <c r="A1593">
        <v>2014</v>
      </c>
      <c r="B1593" t="s">
        <v>124</v>
      </c>
      <c r="C1593">
        <v>2017</v>
      </c>
      <c r="D1593">
        <v>1</v>
      </c>
      <c r="E1593">
        <v>13</v>
      </c>
      <c r="F1593" t="s">
        <v>11</v>
      </c>
      <c r="G1593" s="42">
        <v>0</v>
      </c>
      <c r="H1593" s="42">
        <v>0</v>
      </c>
      <c r="I1593" s="42">
        <v>160.18530000000001</v>
      </c>
      <c r="J1593" s="42">
        <v>160.18530000000001</v>
      </c>
      <c r="K1593" s="42">
        <v>0</v>
      </c>
      <c r="L1593" s="42">
        <v>0</v>
      </c>
      <c r="M1593" s="42">
        <v>178.34779043300401</v>
      </c>
    </row>
    <row r="1594" spans="1:13" x14ac:dyDescent="0.2">
      <c r="A1594">
        <v>2017</v>
      </c>
      <c r="B1594" t="s">
        <v>124</v>
      </c>
      <c r="C1594">
        <v>2017</v>
      </c>
      <c r="D1594">
        <v>1</v>
      </c>
      <c r="E1594">
        <v>1</v>
      </c>
      <c r="F1594" t="s">
        <v>12</v>
      </c>
      <c r="G1594" s="42">
        <v>689954.12289999996</v>
      </c>
      <c r="H1594" s="42">
        <v>0</v>
      </c>
      <c r="I1594" s="42">
        <v>-100673.83199999999</v>
      </c>
      <c r="J1594" s="42">
        <v>-100673.83199999999</v>
      </c>
      <c r="K1594" s="42">
        <v>689954.12289999996</v>
      </c>
      <c r="L1594" s="42">
        <v>0</v>
      </c>
      <c r="M1594" s="42">
        <v>-100673.83199999999</v>
      </c>
    </row>
    <row r="1595" spans="1:13" x14ac:dyDescent="0.2">
      <c r="A1595">
        <v>2015</v>
      </c>
      <c r="B1595" t="s">
        <v>124</v>
      </c>
      <c r="C1595">
        <v>2017</v>
      </c>
      <c r="D1595">
        <v>1</v>
      </c>
      <c r="E1595">
        <v>9</v>
      </c>
      <c r="F1595" t="s">
        <v>11</v>
      </c>
      <c r="G1595" s="42">
        <v>0</v>
      </c>
      <c r="H1595" s="42">
        <v>-21757.3328</v>
      </c>
      <c r="I1595" s="42">
        <v>21880.107199999999</v>
      </c>
      <c r="J1595" s="42">
        <v>122.7744</v>
      </c>
      <c r="K1595" s="42">
        <v>0</v>
      </c>
      <c r="L1595" s="42">
        <v>-24224.271706551899</v>
      </c>
      <c r="M1595" s="42">
        <v>136.69508351726299</v>
      </c>
    </row>
    <row r="1596" spans="1:13" x14ac:dyDescent="0.2">
      <c r="A1596">
        <v>2014</v>
      </c>
      <c r="B1596" t="s">
        <v>124</v>
      </c>
      <c r="C1596">
        <v>2017</v>
      </c>
      <c r="D1596">
        <v>1</v>
      </c>
      <c r="E1596">
        <v>13</v>
      </c>
      <c r="F1596" t="s">
        <v>15</v>
      </c>
      <c r="G1596" s="42">
        <v>10.517099999999999</v>
      </c>
      <c r="H1596" s="42">
        <v>-61.782600000000002</v>
      </c>
      <c r="I1596" s="42">
        <v>40.953000000000003</v>
      </c>
      <c r="J1596" s="42">
        <v>-20.829599999999999</v>
      </c>
      <c r="K1596" s="42">
        <v>8.0093220646566206</v>
      </c>
      <c r="L1596" s="42">
        <v>-47.050683305460097</v>
      </c>
      <c r="M1596" s="42">
        <v>-15.862830521528901</v>
      </c>
    </row>
    <row r="1597" spans="1:13" x14ac:dyDescent="0.2">
      <c r="A1597">
        <v>2016</v>
      </c>
      <c r="B1597" t="s">
        <v>124</v>
      </c>
      <c r="C1597">
        <v>2017</v>
      </c>
      <c r="D1597">
        <v>1</v>
      </c>
      <c r="E1597">
        <v>5</v>
      </c>
      <c r="F1597" t="s">
        <v>13</v>
      </c>
      <c r="G1597" s="42">
        <v>58069.653299999998</v>
      </c>
      <c r="H1597" s="42">
        <v>0</v>
      </c>
      <c r="I1597" s="42">
        <v>7455.6403</v>
      </c>
      <c r="J1597" s="42">
        <v>7455.6403</v>
      </c>
      <c r="K1597" s="42">
        <v>71106.290480462296</v>
      </c>
      <c r="L1597" s="42">
        <v>0</v>
      </c>
      <c r="M1597" s="42">
        <v>9129.4315492260903</v>
      </c>
    </row>
    <row r="1598" spans="1:13" x14ac:dyDescent="0.2">
      <c r="A1598">
        <v>2011</v>
      </c>
      <c r="B1598" t="s">
        <v>124</v>
      </c>
      <c r="C1598">
        <v>2017</v>
      </c>
      <c r="D1598">
        <v>1</v>
      </c>
      <c r="E1598">
        <v>25</v>
      </c>
      <c r="F1598" t="s">
        <v>11</v>
      </c>
      <c r="G1598" s="42">
        <v>-9947.4879999999994</v>
      </c>
      <c r="H1598" s="42">
        <v>6069.2943999999998</v>
      </c>
      <c r="I1598" s="42">
        <v>-2136.5488</v>
      </c>
      <c r="J1598" s="42">
        <v>3932.7456000000002</v>
      </c>
      <c r="K1598" s="42">
        <v>-11075.3764868488</v>
      </c>
      <c r="L1598" s="42">
        <v>6757.45680613268</v>
      </c>
      <c r="M1598" s="42">
        <v>4378.6570184350203</v>
      </c>
    </row>
    <row r="1599" spans="1:13" x14ac:dyDescent="0.2">
      <c r="A1599">
        <v>2009</v>
      </c>
      <c r="B1599" t="s">
        <v>124</v>
      </c>
      <c r="C1599">
        <v>2017</v>
      </c>
      <c r="D1599">
        <v>1</v>
      </c>
      <c r="E1599">
        <v>33</v>
      </c>
      <c r="F1599" t="s">
        <v>11</v>
      </c>
      <c r="G1599" s="42">
        <v>9.4499999999999993</v>
      </c>
      <c r="H1599" s="42">
        <v>-97.397499999999994</v>
      </c>
      <c r="I1599" s="42">
        <v>97.397499999999994</v>
      </c>
      <c r="J1599" s="42">
        <v>0</v>
      </c>
      <c r="K1599" s="42">
        <v>10.5214811820553</v>
      </c>
      <c r="L1599" s="42">
        <v>-108.440842690924</v>
      </c>
      <c r="M1599" s="42">
        <v>0</v>
      </c>
    </row>
    <row r="1600" spans="1:13" x14ac:dyDescent="0.2">
      <c r="A1600">
        <v>2015</v>
      </c>
      <c r="B1600" t="s">
        <v>124</v>
      </c>
      <c r="C1600">
        <v>2017</v>
      </c>
      <c r="D1600">
        <v>1</v>
      </c>
      <c r="E1600">
        <v>9</v>
      </c>
      <c r="F1600" t="s">
        <v>15</v>
      </c>
      <c r="G1600" s="42">
        <v>-14567.425300000001</v>
      </c>
      <c r="H1600" s="42">
        <v>-695.06920000000002</v>
      </c>
      <c r="I1600" s="42">
        <v>22569.803199999998</v>
      </c>
      <c r="J1600" s="42">
        <v>21874.734</v>
      </c>
      <c r="K1600" s="42">
        <v>-11093.8567552392</v>
      </c>
      <c r="L1600" s="42">
        <v>-529.33157239383695</v>
      </c>
      <c r="M1600" s="42">
        <v>16658.754759838201</v>
      </c>
    </row>
    <row r="1601" spans="1:13" x14ac:dyDescent="0.2">
      <c r="A1601">
        <v>2014</v>
      </c>
      <c r="B1601" t="s">
        <v>124</v>
      </c>
      <c r="C1601">
        <v>2017</v>
      </c>
      <c r="D1601">
        <v>1</v>
      </c>
      <c r="E1601">
        <v>13</v>
      </c>
      <c r="F1601" t="s">
        <v>12</v>
      </c>
      <c r="G1601" s="42">
        <v>-16560.614399999999</v>
      </c>
      <c r="H1601" s="42">
        <v>0</v>
      </c>
      <c r="I1601" s="42">
        <v>-5622.8501999999999</v>
      </c>
      <c r="J1601" s="42">
        <v>-5622.8501999999999</v>
      </c>
      <c r="K1601" s="42">
        <v>-16560.614399999999</v>
      </c>
      <c r="L1601" s="42">
        <v>0</v>
      </c>
      <c r="M1601" s="42">
        <v>-5622.8501999999999</v>
      </c>
    </row>
    <row r="1602" spans="1:13" x14ac:dyDescent="0.2">
      <c r="A1602">
        <v>2011</v>
      </c>
      <c r="B1602" t="s">
        <v>124</v>
      </c>
      <c r="C1602">
        <v>2017</v>
      </c>
      <c r="D1602">
        <v>1</v>
      </c>
      <c r="E1602">
        <v>25</v>
      </c>
      <c r="F1602" t="s">
        <v>13</v>
      </c>
      <c r="G1602" s="42">
        <v>34.031999999999996</v>
      </c>
      <c r="H1602" s="42">
        <v>0</v>
      </c>
      <c r="I1602" s="42">
        <v>-74.616</v>
      </c>
      <c r="J1602" s="42">
        <v>-74.616</v>
      </c>
      <c r="K1602" s="42">
        <v>41.672184008563598</v>
      </c>
      <c r="L1602" s="42">
        <v>0</v>
      </c>
      <c r="M1602" s="42">
        <v>-91.367292018775899</v>
      </c>
    </row>
    <row r="1603" spans="1:13" x14ac:dyDescent="0.2">
      <c r="A1603">
        <v>2012</v>
      </c>
      <c r="B1603" t="s">
        <v>124</v>
      </c>
      <c r="C1603">
        <v>2017</v>
      </c>
      <c r="D1603">
        <v>1</v>
      </c>
      <c r="E1603">
        <v>21</v>
      </c>
      <c r="F1603" t="s">
        <v>12</v>
      </c>
      <c r="G1603" s="42">
        <v>8305.32</v>
      </c>
      <c r="H1603" s="42">
        <v>-53099.31</v>
      </c>
      <c r="I1603" s="42">
        <v>34411.646000000001</v>
      </c>
      <c r="J1603" s="42">
        <v>-18687.664000000001</v>
      </c>
      <c r="K1603" s="42">
        <v>8305.32</v>
      </c>
      <c r="L1603" s="42">
        <v>-53099.31</v>
      </c>
      <c r="M1603" s="42">
        <v>-18687.664000000001</v>
      </c>
    </row>
    <row r="1604" spans="1:13" x14ac:dyDescent="0.2">
      <c r="A1604">
        <v>2013</v>
      </c>
      <c r="B1604" t="s">
        <v>124</v>
      </c>
      <c r="C1604">
        <v>2017</v>
      </c>
      <c r="D1604">
        <v>1</v>
      </c>
      <c r="E1604">
        <v>17</v>
      </c>
      <c r="F1604" t="s">
        <v>13</v>
      </c>
      <c r="G1604" s="42">
        <v>0</v>
      </c>
      <c r="H1604" s="42">
        <v>0</v>
      </c>
      <c r="I1604" s="42">
        <v>-539.66099999999994</v>
      </c>
      <c r="J1604" s="42">
        <v>-539.66099999999994</v>
      </c>
      <c r="K1604" s="42">
        <v>0</v>
      </c>
      <c r="L1604" s="42">
        <v>0</v>
      </c>
      <c r="M1604" s="42">
        <v>-660.81489463579703</v>
      </c>
    </row>
    <row r="1605" spans="1:13" x14ac:dyDescent="0.2">
      <c r="A1605">
        <v>2016</v>
      </c>
      <c r="B1605" t="s">
        <v>124</v>
      </c>
      <c r="C1605">
        <v>2017</v>
      </c>
      <c r="D1605">
        <v>1</v>
      </c>
      <c r="E1605">
        <v>5</v>
      </c>
      <c r="F1605" t="s">
        <v>12</v>
      </c>
      <c r="G1605" s="42">
        <v>535324.37789999996</v>
      </c>
      <c r="H1605" s="42">
        <v>-63912.0524</v>
      </c>
      <c r="I1605" s="42">
        <v>52226.771399999998</v>
      </c>
      <c r="J1605" s="42">
        <v>-11685.281000000001</v>
      </c>
      <c r="K1605" s="42">
        <v>535324.37789999996</v>
      </c>
      <c r="L1605" s="42">
        <v>-63912.0524</v>
      </c>
      <c r="M1605" s="42">
        <v>-11685.281000000001</v>
      </c>
    </row>
    <row r="1606" spans="1:13" x14ac:dyDescent="0.2">
      <c r="A1606">
        <v>2015</v>
      </c>
      <c r="B1606" t="s">
        <v>124</v>
      </c>
      <c r="C1606">
        <v>2017</v>
      </c>
      <c r="D1606">
        <v>1</v>
      </c>
      <c r="E1606">
        <v>9</v>
      </c>
      <c r="F1606" t="s">
        <v>13</v>
      </c>
      <c r="G1606" s="42">
        <v>-36.213000000000001</v>
      </c>
      <c r="H1606" s="42">
        <v>0</v>
      </c>
      <c r="I1606" s="42">
        <v>-24621.963100000001</v>
      </c>
      <c r="J1606" s="42">
        <v>-24621.963100000001</v>
      </c>
      <c r="K1606" s="42">
        <v>-44.342818509112398</v>
      </c>
      <c r="L1606" s="42">
        <v>0</v>
      </c>
      <c r="M1606" s="42">
        <v>-30149.5938221457</v>
      </c>
    </row>
    <row r="1607" spans="1:13" x14ac:dyDescent="0.2">
      <c r="A1607">
        <v>2010</v>
      </c>
      <c r="B1607" t="s">
        <v>124</v>
      </c>
      <c r="C1607">
        <v>2017</v>
      </c>
      <c r="D1607">
        <v>1</v>
      </c>
      <c r="E1607">
        <v>29</v>
      </c>
      <c r="F1607" t="s">
        <v>12</v>
      </c>
      <c r="G1607" s="42">
        <v>3.2483</v>
      </c>
      <c r="H1607" s="42">
        <v>-3014.1239999999998</v>
      </c>
      <c r="I1607" s="42">
        <v>12913.941500000001</v>
      </c>
      <c r="J1607" s="42">
        <v>9899.8174999999992</v>
      </c>
      <c r="K1607" s="42">
        <v>3.2483</v>
      </c>
      <c r="L1607" s="42">
        <v>-3014.1239999999998</v>
      </c>
      <c r="M1607" s="42">
        <v>9899.8174999999992</v>
      </c>
    </row>
    <row r="1608" spans="1:13" x14ac:dyDescent="0.2">
      <c r="A1608">
        <v>2013</v>
      </c>
      <c r="B1608" t="s">
        <v>124</v>
      </c>
      <c r="C1608">
        <v>2017</v>
      </c>
      <c r="D1608">
        <v>1</v>
      </c>
      <c r="E1608">
        <v>17</v>
      </c>
      <c r="F1608" t="s">
        <v>15</v>
      </c>
      <c r="G1608" s="42">
        <v>0</v>
      </c>
      <c r="H1608" s="42">
        <v>-375.97500000000002</v>
      </c>
      <c r="I1608" s="42">
        <v>302.98500000000001</v>
      </c>
      <c r="J1608" s="42">
        <v>-72.989999999999995</v>
      </c>
      <c r="K1608" s="42">
        <v>0</v>
      </c>
      <c r="L1608" s="42">
        <v>-286.32463923127801</v>
      </c>
      <c r="M1608" s="42">
        <v>-55.585704947113499</v>
      </c>
    </row>
    <row r="1609" spans="1:13" x14ac:dyDescent="0.2">
      <c r="A1609">
        <v>2016</v>
      </c>
      <c r="B1609" t="s">
        <v>124</v>
      </c>
      <c r="C1609">
        <v>2017</v>
      </c>
      <c r="D1609">
        <v>1</v>
      </c>
      <c r="E1609">
        <v>5</v>
      </c>
      <c r="F1609" t="s">
        <v>11</v>
      </c>
      <c r="G1609" s="42">
        <v>38868.183799999999</v>
      </c>
      <c r="H1609" s="42">
        <v>0</v>
      </c>
      <c r="I1609" s="42">
        <v>0</v>
      </c>
      <c r="J1609" s="42">
        <v>0</v>
      </c>
      <c r="K1609" s="42">
        <v>43275.223749456898</v>
      </c>
      <c r="L1609" s="42">
        <v>0</v>
      </c>
      <c r="M1609" s="42">
        <v>0</v>
      </c>
    </row>
    <row r="1610" spans="1:13" x14ac:dyDescent="0.2">
      <c r="A1610">
        <v>2008</v>
      </c>
      <c r="B1610" t="s">
        <v>124</v>
      </c>
      <c r="C1610">
        <v>2017</v>
      </c>
      <c r="D1610">
        <v>1</v>
      </c>
      <c r="E1610">
        <v>37</v>
      </c>
      <c r="F1610" t="s">
        <v>11</v>
      </c>
      <c r="G1610" s="42">
        <v>0</v>
      </c>
      <c r="H1610" s="42">
        <v>-7.6079999999999997</v>
      </c>
      <c r="I1610" s="42">
        <v>227.696</v>
      </c>
      <c r="J1610" s="42">
        <v>220.08799999999999</v>
      </c>
      <c r="K1610" s="42">
        <v>0</v>
      </c>
      <c r="L1610" s="42">
        <v>-8.4706273897435906</v>
      </c>
      <c r="M1610" s="42">
        <v>245.04251326943799</v>
      </c>
    </row>
    <row r="1611" spans="1:13" x14ac:dyDescent="0.2">
      <c r="A1611">
        <v>2012</v>
      </c>
      <c r="B1611" t="s">
        <v>124</v>
      </c>
      <c r="C1611">
        <v>2017</v>
      </c>
      <c r="D1611">
        <v>1</v>
      </c>
      <c r="E1611">
        <v>21</v>
      </c>
      <c r="F1611" t="s">
        <v>13</v>
      </c>
      <c r="G1611" s="42">
        <v>0</v>
      </c>
      <c r="H1611" s="42">
        <v>0</v>
      </c>
      <c r="I1611" s="42">
        <v>-6.6059999999999999</v>
      </c>
      <c r="J1611" s="42">
        <v>-6.6059999999999999</v>
      </c>
      <c r="K1611" s="42">
        <v>0</v>
      </c>
      <c r="L1611" s="42">
        <v>0</v>
      </c>
      <c r="M1611" s="42">
        <v>-8.0890470016622906</v>
      </c>
    </row>
    <row r="1612" spans="1:13" x14ac:dyDescent="0.2">
      <c r="A1612">
        <v>2017</v>
      </c>
      <c r="B1612" t="s">
        <v>124</v>
      </c>
      <c r="C1612">
        <v>2017</v>
      </c>
      <c r="D1612">
        <v>1</v>
      </c>
      <c r="E1612">
        <v>1</v>
      </c>
      <c r="F1612" t="s">
        <v>13</v>
      </c>
      <c r="G1612" s="42">
        <v>406791.9497</v>
      </c>
      <c r="H1612" s="42">
        <v>0</v>
      </c>
      <c r="I1612" s="42">
        <v>0</v>
      </c>
      <c r="J1612" s="42">
        <v>0</v>
      </c>
      <c r="K1612" s="42">
        <v>498116.742510012</v>
      </c>
      <c r="L1612" s="42">
        <v>0</v>
      </c>
      <c r="M1612" s="42">
        <v>0</v>
      </c>
    </row>
    <row r="1613" spans="1:13" x14ac:dyDescent="0.2">
      <c r="A1613">
        <v>2017</v>
      </c>
      <c r="B1613" t="s">
        <v>124</v>
      </c>
      <c r="C1613">
        <v>2017</v>
      </c>
      <c r="D1613">
        <v>1</v>
      </c>
      <c r="E1613">
        <v>1</v>
      </c>
      <c r="F1613" t="s">
        <v>11</v>
      </c>
      <c r="G1613" s="42">
        <v>493211.94709999999</v>
      </c>
      <c r="H1613" s="42">
        <v>0</v>
      </c>
      <c r="I1613" s="42">
        <v>0</v>
      </c>
      <c r="J1613" s="42">
        <v>0</v>
      </c>
      <c r="K1613" s="42">
        <v>549134.41483360005</v>
      </c>
      <c r="L1613" s="42">
        <v>0</v>
      </c>
      <c r="M1613" s="42">
        <v>0</v>
      </c>
    </row>
    <row r="1614" spans="1:13" x14ac:dyDescent="0.2">
      <c r="A1614">
        <v>2013</v>
      </c>
      <c r="B1614" t="s">
        <v>124</v>
      </c>
      <c r="C1614">
        <v>2017</v>
      </c>
      <c r="D1614">
        <v>1</v>
      </c>
      <c r="E1614">
        <v>17</v>
      </c>
      <c r="F1614" t="s">
        <v>12</v>
      </c>
      <c r="G1614" s="42">
        <v>339.93</v>
      </c>
      <c r="H1614" s="42">
        <v>-773.226</v>
      </c>
      <c r="I1614" s="42">
        <v>235.59299999999999</v>
      </c>
      <c r="J1614" s="42">
        <v>-537.63300000000004</v>
      </c>
      <c r="K1614" s="42">
        <v>339.93</v>
      </c>
      <c r="L1614" s="42">
        <v>-773.226</v>
      </c>
      <c r="M1614" s="42">
        <v>-537.63300000000004</v>
      </c>
    </row>
    <row r="1615" spans="1:13" x14ac:dyDescent="0.2">
      <c r="A1615">
        <v>2016</v>
      </c>
      <c r="B1615" t="s">
        <v>124</v>
      </c>
      <c r="C1615">
        <v>2017</v>
      </c>
      <c r="D1615">
        <v>1</v>
      </c>
      <c r="E1615">
        <v>5</v>
      </c>
      <c r="F1615" t="s">
        <v>15</v>
      </c>
      <c r="G1615" s="42">
        <v>22966.8334</v>
      </c>
      <c r="H1615" s="42">
        <v>-153630.7948</v>
      </c>
      <c r="I1615" s="42">
        <v>154660.9596</v>
      </c>
      <c r="J1615" s="42">
        <v>1030.1648</v>
      </c>
      <c r="K1615" s="42">
        <v>17490.4456081916</v>
      </c>
      <c r="L1615" s="42">
        <v>-116997.890540393</v>
      </c>
      <c r="M1615" s="42">
        <v>784.52440909305597</v>
      </c>
    </row>
    <row r="1616" spans="1:13" x14ac:dyDescent="0.2">
      <c r="A1616">
        <v>2010</v>
      </c>
      <c r="B1616" t="s">
        <v>124</v>
      </c>
      <c r="C1616">
        <v>2017</v>
      </c>
      <c r="D1616">
        <v>1</v>
      </c>
      <c r="E1616">
        <v>29</v>
      </c>
      <c r="F1616" t="s">
        <v>11</v>
      </c>
      <c r="G1616" s="42">
        <v>0</v>
      </c>
      <c r="H1616" s="42">
        <v>0</v>
      </c>
      <c r="I1616" s="42">
        <v>-37272.848700000002</v>
      </c>
      <c r="J1616" s="42">
        <v>-37272.848700000002</v>
      </c>
      <c r="K1616" s="42">
        <v>0</v>
      </c>
      <c r="L1616" s="42">
        <v>0</v>
      </c>
      <c r="M1616" s="42">
        <v>-41499.002772343403</v>
      </c>
    </row>
    <row r="1617" spans="1:13" x14ac:dyDescent="0.2">
      <c r="A1617">
        <v>2014</v>
      </c>
      <c r="B1617" t="s">
        <v>124</v>
      </c>
      <c r="C1617">
        <v>2017</v>
      </c>
      <c r="D1617">
        <v>1</v>
      </c>
      <c r="E1617">
        <v>13</v>
      </c>
      <c r="F1617" t="s">
        <v>13</v>
      </c>
      <c r="G1617" s="42">
        <v>-71727.149999999994</v>
      </c>
      <c r="H1617" s="42">
        <v>-3464.7986999999998</v>
      </c>
      <c r="I1617" s="42">
        <v>856.99260000000004</v>
      </c>
      <c r="J1617" s="42">
        <v>-2607.8060999999998</v>
      </c>
      <c r="K1617" s="42">
        <v>-87829.895193049</v>
      </c>
      <c r="L1617" s="42">
        <v>-4242.6460090218598</v>
      </c>
      <c r="M1617" s="42">
        <v>-3193.2585701062098</v>
      </c>
    </row>
    <row r="1618" spans="1:13" x14ac:dyDescent="0.2">
      <c r="A1618">
        <v>2010</v>
      </c>
      <c r="B1618" t="s">
        <v>124</v>
      </c>
      <c r="C1618">
        <v>2017</v>
      </c>
      <c r="D1618">
        <v>1</v>
      </c>
      <c r="E1618">
        <v>29</v>
      </c>
      <c r="F1618" t="s">
        <v>13</v>
      </c>
      <c r="G1618" s="42">
        <v>134.8006</v>
      </c>
      <c r="H1618" s="42">
        <v>-11294.722599999999</v>
      </c>
      <c r="I1618" s="42">
        <v>-23753.110400000001</v>
      </c>
      <c r="J1618" s="42">
        <v>-35047.832999999999</v>
      </c>
      <c r="K1618" s="42">
        <v>165.06333473391999</v>
      </c>
      <c r="L1618" s="42">
        <v>-13830.387826542101</v>
      </c>
      <c r="M1618" s="42">
        <v>-42916.0715173192</v>
      </c>
    </row>
    <row r="1619" spans="1:13" x14ac:dyDescent="0.2">
      <c r="A1619">
        <v>2011</v>
      </c>
      <c r="B1619" t="s">
        <v>124</v>
      </c>
      <c r="C1619">
        <v>2017</v>
      </c>
      <c r="D1619">
        <v>1</v>
      </c>
      <c r="E1619">
        <v>25</v>
      </c>
      <c r="F1619" t="s">
        <v>12</v>
      </c>
      <c r="G1619" s="42">
        <v>4.9088000000000003</v>
      </c>
      <c r="H1619" s="42">
        <v>-32.726399999999998</v>
      </c>
      <c r="I1619" s="42">
        <v>-31.265599999999999</v>
      </c>
      <c r="J1619" s="42">
        <v>-63.991999999999997</v>
      </c>
      <c r="K1619" s="42">
        <v>4.9088000000000003</v>
      </c>
      <c r="L1619" s="42">
        <v>-32.726399999999998</v>
      </c>
      <c r="M1619" s="42">
        <v>-63.991999999999997</v>
      </c>
    </row>
    <row r="1620" spans="1:13" x14ac:dyDescent="0.2">
      <c r="A1620">
        <v>2015</v>
      </c>
      <c r="B1620" t="s">
        <v>124</v>
      </c>
      <c r="C1620">
        <v>2017</v>
      </c>
      <c r="D1620">
        <v>1</v>
      </c>
      <c r="E1620">
        <v>9</v>
      </c>
      <c r="F1620" t="s">
        <v>12</v>
      </c>
      <c r="G1620" s="42">
        <v>-20956.090100000001</v>
      </c>
      <c r="H1620" s="42">
        <v>-6284.2912999999999</v>
      </c>
      <c r="I1620" s="42">
        <v>-50923.9499</v>
      </c>
      <c r="J1620" s="42">
        <v>-57208.241199999997</v>
      </c>
      <c r="K1620" s="42">
        <v>-20956.090100000001</v>
      </c>
      <c r="L1620" s="42">
        <v>-6284.2912999999999</v>
      </c>
      <c r="M1620" s="42">
        <v>-57208.241199999997</v>
      </c>
    </row>
    <row r="1621" spans="1:13" x14ac:dyDescent="0.2">
      <c r="A1621">
        <v>2008</v>
      </c>
      <c r="B1621" t="s">
        <v>124</v>
      </c>
      <c r="C1621">
        <v>2017</v>
      </c>
      <c r="D1621">
        <v>1</v>
      </c>
      <c r="E1621">
        <v>37</v>
      </c>
      <c r="F1621" t="s">
        <v>12</v>
      </c>
      <c r="G1621" s="42">
        <v>-9.1999999999999998E-2</v>
      </c>
      <c r="H1621" s="42">
        <v>1.782</v>
      </c>
      <c r="I1621" s="42">
        <v>16.265999999999998</v>
      </c>
      <c r="J1621" s="42">
        <v>18.047999999999998</v>
      </c>
      <c r="K1621" s="42">
        <v>-9.1999999999999998E-2</v>
      </c>
      <c r="L1621" s="42">
        <v>1.782</v>
      </c>
      <c r="M1621" s="42">
        <v>18.047999999999998</v>
      </c>
    </row>
    <row r="1622" spans="1:13" x14ac:dyDescent="0.2">
      <c r="A1622">
        <v>2013</v>
      </c>
      <c r="B1622" t="s">
        <v>125</v>
      </c>
      <c r="C1622">
        <v>2017</v>
      </c>
      <c r="D1622">
        <v>2</v>
      </c>
      <c r="E1622">
        <v>18</v>
      </c>
      <c r="F1622" t="s">
        <v>15</v>
      </c>
      <c r="G1622" s="42">
        <v>0</v>
      </c>
      <c r="H1622" s="42">
        <v>0</v>
      </c>
      <c r="I1622" s="42">
        <v>133.179</v>
      </c>
      <c r="J1622" s="42">
        <v>133.179</v>
      </c>
      <c r="K1622" s="42">
        <v>0</v>
      </c>
      <c r="L1622" s="42">
        <v>0</v>
      </c>
      <c r="M1622" s="42">
        <v>101.42277845117999</v>
      </c>
    </row>
    <row r="1623" spans="1:13" x14ac:dyDescent="0.2">
      <c r="A1623">
        <v>2011</v>
      </c>
      <c r="B1623" t="s">
        <v>125</v>
      </c>
      <c r="C1623">
        <v>2017</v>
      </c>
      <c r="D1623">
        <v>2</v>
      </c>
      <c r="E1623">
        <v>26</v>
      </c>
      <c r="F1623" t="s">
        <v>11</v>
      </c>
      <c r="G1623" s="42">
        <v>0</v>
      </c>
      <c r="H1623" s="42">
        <v>0</v>
      </c>
      <c r="I1623" s="42">
        <v>818.22239999999999</v>
      </c>
      <c r="J1623" s="42">
        <v>818.22239999999999</v>
      </c>
      <c r="K1623" s="42">
        <v>0</v>
      </c>
      <c r="L1623" s="42">
        <v>0</v>
      </c>
      <c r="M1623" s="42">
        <v>910.99593485038702</v>
      </c>
    </row>
    <row r="1624" spans="1:13" x14ac:dyDescent="0.2">
      <c r="A1624">
        <v>2017</v>
      </c>
      <c r="B1624" t="s">
        <v>125</v>
      </c>
      <c r="C1624">
        <v>2017</v>
      </c>
      <c r="D1624">
        <v>2</v>
      </c>
      <c r="E1624">
        <v>2</v>
      </c>
      <c r="F1624" t="s">
        <v>12</v>
      </c>
      <c r="G1624" s="42">
        <v>1110972.432</v>
      </c>
      <c r="H1624" s="42">
        <v>0</v>
      </c>
      <c r="I1624" s="42">
        <v>0</v>
      </c>
      <c r="J1624" s="42">
        <v>0</v>
      </c>
      <c r="K1624" s="42">
        <v>1110972.432</v>
      </c>
      <c r="L1624" s="42">
        <v>0</v>
      </c>
      <c r="M1624" s="42">
        <v>0</v>
      </c>
    </row>
    <row r="1625" spans="1:13" x14ac:dyDescent="0.2">
      <c r="A1625">
        <v>2017</v>
      </c>
      <c r="B1625" t="s">
        <v>125</v>
      </c>
      <c r="C1625">
        <v>2017</v>
      </c>
      <c r="D1625">
        <v>2</v>
      </c>
      <c r="E1625">
        <v>2</v>
      </c>
      <c r="F1625" t="s">
        <v>15</v>
      </c>
      <c r="G1625" s="42">
        <v>65205.013700000003</v>
      </c>
      <c r="H1625" s="42">
        <v>0</v>
      </c>
      <c r="I1625" s="42">
        <v>0</v>
      </c>
      <c r="J1625" s="42">
        <v>0</v>
      </c>
      <c r="K1625" s="42">
        <v>49657.030450756101</v>
      </c>
      <c r="L1625" s="42">
        <v>0</v>
      </c>
      <c r="M1625" s="42">
        <v>0</v>
      </c>
    </row>
    <row r="1626" spans="1:13" x14ac:dyDescent="0.2">
      <c r="A1626">
        <v>2012</v>
      </c>
      <c r="B1626" t="s">
        <v>125</v>
      </c>
      <c r="C1626">
        <v>2017</v>
      </c>
      <c r="D1626">
        <v>2</v>
      </c>
      <c r="E1626">
        <v>22</v>
      </c>
      <c r="F1626" t="s">
        <v>12</v>
      </c>
      <c r="G1626" s="42">
        <v>-190.24799999999999</v>
      </c>
      <c r="H1626" s="42">
        <v>-9893.6419999999998</v>
      </c>
      <c r="I1626" s="42">
        <v>5579.0140000000001</v>
      </c>
      <c r="J1626" s="42">
        <v>-4314.6279999999997</v>
      </c>
      <c r="K1626" s="42">
        <v>-190.24799999999999</v>
      </c>
      <c r="L1626" s="42">
        <v>-9893.6419999999998</v>
      </c>
      <c r="M1626" s="42">
        <v>-4314.6279999999997</v>
      </c>
    </row>
    <row r="1627" spans="1:13" x14ac:dyDescent="0.2">
      <c r="A1627">
        <v>2015</v>
      </c>
      <c r="B1627" t="s">
        <v>125</v>
      </c>
      <c r="C1627">
        <v>2017</v>
      </c>
      <c r="D1627">
        <v>2</v>
      </c>
      <c r="E1627">
        <v>10</v>
      </c>
      <c r="F1627" t="s">
        <v>15</v>
      </c>
      <c r="G1627" s="42">
        <v>36.352400000000003</v>
      </c>
      <c r="H1627" s="42">
        <v>-78.033199999999994</v>
      </c>
      <c r="I1627" s="42">
        <v>97.767600000000002</v>
      </c>
      <c r="J1627" s="42">
        <v>19.734400000000001</v>
      </c>
      <c r="K1627" s="42">
        <v>27.684255110555501</v>
      </c>
      <c r="L1627" s="42">
        <v>-59.426365684053899</v>
      </c>
      <c r="M1627" s="42">
        <v>15.0287784040048</v>
      </c>
    </row>
    <row r="1628" spans="1:13" x14ac:dyDescent="0.2">
      <c r="A1628">
        <v>2011</v>
      </c>
      <c r="B1628" t="s">
        <v>125</v>
      </c>
      <c r="C1628">
        <v>2017</v>
      </c>
      <c r="D1628">
        <v>2</v>
      </c>
      <c r="E1628">
        <v>26</v>
      </c>
      <c r="F1628" t="s">
        <v>13</v>
      </c>
      <c r="G1628" s="42">
        <v>0</v>
      </c>
      <c r="H1628" s="42">
        <v>-715.06560000000002</v>
      </c>
      <c r="I1628" s="42">
        <v>738.89120000000003</v>
      </c>
      <c r="J1628" s="42">
        <v>23.825600000000001</v>
      </c>
      <c r="K1628" s="42">
        <v>0</v>
      </c>
      <c r="L1628" s="42">
        <v>-875.59782737993498</v>
      </c>
      <c r="M1628" s="42">
        <v>29.1744472059953</v>
      </c>
    </row>
    <row r="1629" spans="1:13" x14ac:dyDescent="0.2">
      <c r="A1629">
        <v>2016</v>
      </c>
      <c r="B1629" t="s">
        <v>125</v>
      </c>
      <c r="C1629">
        <v>2017</v>
      </c>
      <c r="D1629">
        <v>2</v>
      </c>
      <c r="E1629">
        <v>6</v>
      </c>
      <c r="F1629" t="s">
        <v>13</v>
      </c>
      <c r="G1629" s="42">
        <v>0</v>
      </c>
      <c r="H1629" s="42">
        <v>0</v>
      </c>
      <c r="I1629" s="42">
        <v>1543.3796</v>
      </c>
      <c r="J1629" s="42">
        <v>1543.3796</v>
      </c>
      <c r="K1629" s="42">
        <v>0</v>
      </c>
      <c r="L1629" s="42">
        <v>0</v>
      </c>
      <c r="M1629" s="42">
        <v>1889.8683205883599</v>
      </c>
    </row>
    <row r="1630" spans="1:13" x14ac:dyDescent="0.2">
      <c r="A1630">
        <v>2016</v>
      </c>
      <c r="B1630" t="s">
        <v>125</v>
      </c>
      <c r="C1630">
        <v>2017</v>
      </c>
      <c r="D1630">
        <v>2</v>
      </c>
      <c r="E1630">
        <v>6</v>
      </c>
      <c r="F1630" t="s">
        <v>11</v>
      </c>
      <c r="G1630" s="42">
        <v>0</v>
      </c>
      <c r="H1630" s="42">
        <v>-10451.355600000001</v>
      </c>
      <c r="I1630" s="42">
        <v>0</v>
      </c>
      <c r="J1630" s="42">
        <v>-10451.355600000001</v>
      </c>
      <c r="K1630" s="42">
        <v>0</v>
      </c>
      <c r="L1630" s="42">
        <v>-11636.374737816701</v>
      </c>
      <c r="M1630" s="42">
        <v>-11636.374737816701</v>
      </c>
    </row>
    <row r="1631" spans="1:13" x14ac:dyDescent="0.2">
      <c r="A1631">
        <v>2014</v>
      </c>
      <c r="B1631" t="s">
        <v>125</v>
      </c>
      <c r="C1631">
        <v>2017</v>
      </c>
      <c r="D1631">
        <v>2</v>
      </c>
      <c r="E1631">
        <v>14</v>
      </c>
      <c r="F1631" t="s">
        <v>15</v>
      </c>
      <c r="G1631" s="42">
        <v>4.4714999999999998</v>
      </c>
      <c r="H1631" s="42">
        <v>-26.281199999999998</v>
      </c>
      <c r="I1631" s="42">
        <v>102.12179999999999</v>
      </c>
      <c r="J1631" s="42">
        <v>75.840599999999995</v>
      </c>
      <c r="K1631" s="42">
        <v>3.40528126689982</v>
      </c>
      <c r="L1631" s="42">
        <v>-20.0145092321698</v>
      </c>
      <c r="M1631" s="42">
        <v>57.756586033868402</v>
      </c>
    </row>
    <row r="1632" spans="1:13" x14ac:dyDescent="0.2">
      <c r="A1632">
        <v>2017</v>
      </c>
      <c r="B1632" t="s">
        <v>125</v>
      </c>
      <c r="C1632">
        <v>2017</v>
      </c>
      <c r="D1632">
        <v>2</v>
      </c>
      <c r="E1632">
        <v>2</v>
      </c>
      <c r="F1632" t="s">
        <v>11</v>
      </c>
      <c r="G1632" s="42">
        <v>598240.92859999998</v>
      </c>
      <c r="H1632" s="42">
        <v>0</v>
      </c>
      <c r="I1632" s="42">
        <v>0</v>
      </c>
      <c r="J1632" s="42">
        <v>0</v>
      </c>
      <c r="K1632" s="42">
        <v>666072.02884658298</v>
      </c>
      <c r="L1632" s="42">
        <v>0</v>
      </c>
      <c r="M1632" s="42">
        <v>0</v>
      </c>
    </row>
    <row r="1633" spans="1:13" x14ac:dyDescent="0.2">
      <c r="A1633">
        <v>2014</v>
      </c>
      <c r="B1633" t="s">
        <v>125</v>
      </c>
      <c r="C1633">
        <v>2017</v>
      </c>
      <c r="D1633">
        <v>2</v>
      </c>
      <c r="E1633">
        <v>14</v>
      </c>
      <c r="F1633" t="s">
        <v>12</v>
      </c>
      <c r="G1633" s="42">
        <v>879.36749999999995</v>
      </c>
      <c r="H1633" s="42">
        <v>-887.16869999999994</v>
      </c>
      <c r="I1633" s="42">
        <v>234.57060000000001</v>
      </c>
      <c r="J1633" s="42">
        <v>-652.59810000000004</v>
      </c>
      <c r="K1633" s="42">
        <v>879.36749999999995</v>
      </c>
      <c r="L1633" s="42">
        <v>-887.16869999999994</v>
      </c>
      <c r="M1633" s="42">
        <v>-652.59810000000004</v>
      </c>
    </row>
    <row r="1634" spans="1:13" x14ac:dyDescent="0.2">
      <c r="A1634">
        <v>2013</v>
      </c>
      <c r="B1634" t="s">
        <v>125</v>
      </c>
      <c r="C1634">
        <v>2017</v>
      </c>
      <c r="D1634">
        <v>2</v>
      </c>
      <c r="E1634">
        <v>18</v>
      </c>
      <c r="F1634" t="s">
        <v>13</v>
      </c>
      <c r="G1634" s="42">
        <v>287.85599999999999</v>
      </c>
      <c r="H1634" s="42">
        <v>-2546.5140000000001</v>
      </c>
      <c r="I1634" s="42">
        <v>219.345</v>
      </c>
      <c r="J1634" s="42">
        <v>-2327.1689999999999</v>
      </c>
      <c r="K1634" s="42">
        <v>352.47967207243403</v>
      </c>
      <c r="L1634" s="42">
        <v>-3118.2063936407899</v>
      </c>
      <c r="M1634" s="42">
        <v>-2849.6184410855899</v>
      </c>
    </row>
    <row r="1635" spans="1:13" x14ac:dyDescent="0.2">
      <c r="A1635">
        <v>2016</v>
      </c>
      <c r="B1635" t="s">
        <v>125</v>
      </c>
      <c r="C1635">
        <v>2017</v>
      </c>
      <c r="D1635">
        <v>2</v>
      </c>
      <c r="E1635">
        <v>6</v>
      </c>
      <c r="F1635" t="s">
        <v>12</v>
      </c>
      <c r="G1635" s="42">
        <v>629036.80039999995</v>
      </c>
      <c r="H1635" s="42">
        <v>-67494.067899999995</v>
      </c>
      <c r="I1635" s="42">
        <v>163620.5043</v>
      </c>
      <c r="J1635" s="42">
        <v>96126.436400000006</v>
      </c>
      <c r="K1635" s="42">
        <v>629036.80039999995</v>
      </c>
      <c r="L1635" s="42">
        <v>-67494.067899999995</v>
      </c>
      <c r="M1635" s="42">
        <v>96126.436400000006</v>
      </c>
    </row>
    <row r="1636" spans="1:13" x14ac:dyDescent="0.2">
      <c r="A1636">
        <v>2011</v>
      </c>
      <c r="B1636" t="s">
        <v>125</v>
      </c>
      <c r="C1636">
        <v>2017</v>
      </c>
      <c r="D1636">
        <v>2</v>
      </c>
      <c r="E1636">
        <v>26</v>
      </c>
      <c r="F1636" t="s">
        <v>15</v>
      </c>
      <c r="G1636" s="42">
        <v>14.8576</v>
      </c>
      <c r="H1636" s="42">
        <v>-47.553600000000003</v>
      </c>
      <c r="I1636" s="42">
        <v>80.329599999999999</v>
      </c>
      <c r="J1636" s="42">
        <v>32.776000000000003</v>
      </c>
      <c r="K1636" s="42">
        <v>11.314839975643601</v>
      </c>
      <c r="L1636" s="42">
        <v>-36.214555127730598</v>
      </c>
      <c r="M1636" s="42">
        <v>24.9606393389038</v>
      </c>
    </row>
    <row r="1637" spans="1:13" x14ac:dyDescent="0.2">
      <c r="A1637">
        <v>2016</v>
      </c>
      <c r="B1637" t="s">
        <v>125</v>
      </c>
      <c r="C1637">
        <v>2017</v>
      </c>
      <c r="D1637">
        <v>2</v>
      </c>
      <c r="E1637">
        <v>6</v>
      </c>
      <c r="F1637" t="s">
        <v>15</v>
      </c>
      <c r="G1637" s="42">
        <v>7284.3360000000002</v>
      </c>
      <c r="H1637" s="42">
        <v>-51833.124000000003</v>
      </c>
      <c r="I1637" s="42">
        <v>59785.5412</v>
      </c>
      <c r="J1637" s="42">
        <v>7952.4171999999999</v>
      </c>
      <c r="K1637" s="42">
        <v>5547.4030912677999</v>
      </c>
      <c r="L1637" s="42">
        <v>-39473.636623525701</v>
      </c>
      <c r="M1637" s="42">
        <v>6056.1818892389401</v>
      </c>
    </row>
    <row r="1638" spans="1:13" x14ac:dyDescent="0.2">
      <c r="A1638">
        <v>2012</v>
      </c>
      <c r="B1638" t="s">
        <v>125</v>
      </c>
      <c r="C1638">
        <v>2017</v>
      </c>
      <c r="D1638">
        <v>2</v>
      </c>
      <c r="E1638">
        <v>22</v>
      </c>
      <c r="F1638" t="s">
        <v>15</v>
      </c>
      <c r="G1638" s="42">
        <v>0</v>
      </c>
      <c r="H1638" s="42">
        <v>-135.904</v>
      </c>
      <c r="I1638" s="42">
        <v>51.021999999999998</v>
      </c>
      <c r="J1638" s="42">
        <v>-84.882000000000005</v>
      </c>
      <c r="K1638" s="42">
        <v>0</v>
      </c>
      <c r="L1638" s="42">
        <v>-103.498008564632</v>
      </c>
      <c r="M1638" s="42">
        <v>-64.642085317452896</v>
      </c>
    </row>
    <row r="1639" spans="1:13" x14ac:dyDescent="0.2">
      <c r="A1639">
        <v>2015</v>
      </c>
      <c r="B1639" t="s">
        <v>125</v>
      </c>
      <c r="C1639">
        <v>2017</v>
      </c>
      <c r="D1639">
        <v>2</v>
      </c>
      <c r="E1639">
        <v>10</v>
      </c>
      <c r="F1639" t="s">
        <v>13</v>
      </c>
      <c r="G1639" s="42">
        <v>0</v>
      </c>
      <c r="H1639" s="42">
        <v>-73.131399999999999</v>
      </c>
      <c r="I1639" s="42">
        <v>0</v>
      </c>
      <c r="J1639" s="42">
        <v>-73.131399999999999</v>
      </c>
      <c r="K1639" s="42">
        <v>0</v>
      </c>
      <c r="L1639" s="42">
        <v>-89.549399318402394</v>
      </c>
      <c r="M1639" s="42">
        <v>-89.549399318402394</v>
      </c>
    </row>
    <row r="1640" spans="1:13" x14ac:dyDescent="0.2">
      <c r="A1640">
        <v>2017</v>
      </c>
      <c r="B1640" t="s">
        <v>125</v>
      </c>
      <c r="C1640">
        <v>2017</v>
      </c>
      <c r="D1640">
        <v>2</v>
      </c>
      <c r="E1640">
        <v>2</v>
      </c>
      <c r="F1640" t="s">
        <v>13</v>
      </c>
      <c r="G1640" s="42">
        <v>2355561.8025000002</v>
      </c>
      <c r="H1640" s="42">
        <v>0</v>
      </c>
      <c r="I1640" s="42">
        <v>0</v>
      </c>
      <c r="J1640" s="42">
        <v>0</v>
      </c>
      <c r="K1640" s="42">
        <v>2884385.4277539901</v>
      </c>
      <c r="L1640" s="42">
        <v>0</v>
      </c>
      <c r="M1640" s="42">
        <v>0</v>
      </c>
    </row>
    <row r="1641" spans="1:13" x14ac:dyDescent="0.2">
      <c r="A1641">
        <v>2010</v>
      </c>
      <c r="B1641" t="s">
        <v>125</v>
      </c>
      <c r="C1641">
        <v>2017</v>
      </c>
      <c r="D1641">
        <v>2</v>
      </c>
      <c r="E1641">
        <v>30</v>
      </c>
      <c r="F1641" t="s">
        <v>11</v>
      </c>
      <c r="G1641" s="42">
        <v>-2053.9324000000001</v>
      </c>
      <c r="H1641" s="42">
        <v>-1074.7146</v>
      </c>
      <c r="I1641" s="42">
        <v>0</v>
      </c>
      <c r="J1641" s="42">
        <v>-1074.7146</v>
      </c>
      <c r="K1641" s="42">
        <v>-2286.815988975</v>
      </c>
      <c r="L1641" s="42">
        <v>-1196.5703111089999</v>
      </c>
      <c r="M1641" s="42">
        <v>-1196.5703111089999</v>
      </c>
    </row>
    <row r="1642" spans="1:13" x14ac:dyDescent="0.2">
      <c r="A1642">
        <v>2013</v>
      </c>
      <c r="B1642" t="s">
        <v>125</v>
      </c>
      <c r="C1642">
        <v>2017</v>
      </c>
      <c r="D1642">
        <v>2</v>
      </c>
      <c r="E1642">
        <v>18</v>
      </c>
      <c r="F1642" t="s">
        <v>12</v>
      </c>
      <c r="G1642" s="42">
        <v>234.15299999999999</v>
      </c>
      <c r="H1642" s="42">
        <v>-536.92499999999995</v>
      </c>
      <c r="I1642" s="42">
        <v>1123.0619999999999</v>
      </c>
      <c r="J1642" s="42">
        <v>586.13699999999994</v>
      </c>
      <c r="K1642" s="42">
        <v>234.15299999999999</v>
      </c>
      <c r="L1642" s="42">
        <v>-536.92499999999995</v>
      </c>
      <c r="M1642" s="42">
        <v>586.13699999999994</v>
      </c>
    </row>
    <row r="1643" spans="1:13" x14ac:dyDescent="0.2">
      <c r="A1643">
        <v>2011</v>
      </c>
      <c r="B1643" t="s">
        <v>125</v>
      </c>
      <c r="C1643">
        <v>2017</v>
      </c>
      <c r="D1643">
        <v>2</v>
      </c>
      <c r="E1643">
        <v>26</v>
      </c>
      <c r="F1643" t="s">
        <v>12</v>
      </c>
      <c r="G1643" s="42">
        <v>27.380800000000001</v>
      </c>
      <c r="H1643" s="42">
        <v>-14049.096</v>
      </c>
      <c r="I1643" s="42">
        <v>2788.9391999999998</v>
      </c>
      <c r="J1643" s="42">
        <v>-11260.156800000001</v>
      </c>
      <c r="K1643" s="42">
        <v>27.380800000000001</v>
      </c>
      <c r="L1643" s="42">
        <v>-14049.096</v>
      </c>
      <c r="M1643" s="42">
        <v>-11260.156800000001</v>
      </c>
    </row>
    <row r="1644" spans="1:13" x14ac:dyDescent="0.2">
      <c r="A1644">
        <v>2010</v>
      </c>
      <c r="B1644" t="s">
        <v>125</v>
      </c>
      <c r="C1644">
        <v>2017</v>
      </c>
      <c r="D1644">
        <v>2</v>
      </c>
      <c r="E1644">
        <v>30</v>
      </c>
      <c r="F1644" t="s">
        <v>12</v>
      </c>
      <c r="G1644" s="42">
        <v>39.302</v>
      </c>
      <c r="H1644" s="42">
        <v>-657.78139999999996</v>
      </c>
      <c r="I1644" s="42">
        <v>67.513900000000007</v>
      </c>
      <c r="J1644" s="42">
        <v>-590.26750000000004</v>
      </c>
      <c r="K1644" s="42">
        <v>39.302</v>
      </c>
      <c r="L1644" s="42">
        <v>-657.78139999999996</v>
      </c>
      <c r="M1644" s="42">
        <v>-590.26750000000004</v>
      </c>
    </row>
    <row r="1645" spans="1:13" x14ac:dyDescent="0.2">
      <c r="A1645">
        <v>2012</v>
      </c>
      <c r="B1645" t="s">
        <v>125</v>
      </c>
      <c r="C1645">
        <v>2017</v>
      </c>
      <c r="D1645">
        <v>2</v>
      </c>
      <c r="E1645">
        <v>22</v>
      </c>
      <c r="F1645" t="s">
        <v>13</v>
      </c>
      <c r="G1645" s="42">
        <v>0</v>
      </c>
      <c r="H1645" s="42">
        <v>-66.927999999999997</v>
      </c>
      <c r="I1645" s="42">
        <v>14.295999999999999</v>
      </c>
      <c r="J1645" s="42">
        <v>-52.631999999999998</v>
      </c>
      <c r="K1645" s="42">
        <v>0</v>
      </c>
      <c r="L1645" s="42">
        <v>-81.953336016841405</v>
      </c>
      <c r="M1645" s="42">
        <v>-64.447884013244007</v>
      </c>
    </row>
    <row r="1646" spans="1:13" x14ac:dyDescent="0.2">
      <c r="A1646">
        <v>2015</v>
      </c>
      <c r="B1646" t="s">
        <v>125</v>
      </c>
      <c r="C1646">
        <v>2017</v>
      </c>
      <c r="D1646">
        <v>2</v>
      </c>
      <c r="E1646">
        <v>10</v>
      </c>
      <c r="F1646" t="s">
        <v>12</v>
      </c>
      <c r="G1646" s="42">
        <v>5342.6831000000002</v>
      </c>
      <c r="H1646" s="42">
        <v>-28980.706200000001</v>
      </c>
      <c r="I1646" s="42">
        <v>-2104.5430000000001</v>
      </c>
      <c r="J1646" s="42">
        <v>-31085.249199999998</v>
      </c>
      <c r="K1646" s="42">
        <v>5342.6831000000002</v>
      </c>
      <c r="L1646" s="42">
        <v>-28980.706200000001</v>
      </c>
      <c r="M1646" s="42">
        <v>-31085.249199999998</v>
      </c>
    </row>
    <row r="1647" spans="1:13" x14ac:dyDescent="0.2">
      <c r="A1647">
        <v>2013</v>
      </c>
      <c r="B1647" t="s">
        <v>125</v>
      </c>
      <c r="C1647">
        <v>2017</v>
      </c>
      <c r="D1647">
        <v>2</v>
      </c>
      <c r="E1647">
        <v>18</v>
      </c>
      <c r="F1647" t="s">
        <v>11</v>
      </c>
      <c r="G1647" s="42">
        <v>0</v>
      </c>
      <c r="H1647" s="42">
        <v>-2707.2449999999999</v>
      </c>
      <c r="I1647" s="42">
        <v>-110.223</v>
      </c>
      <c r="J1647" s="42">
        <v>-2817.4679999999998</v>
      </c>
      <c r="K1647" s="42">
        <v>0</v>
      </c>
      <c r="L1647" s="42">
        <v>-3014.2039494934802</v>
      </c>
      <c r="M1647" s="42">
        <v>-3136.92450190932</v>
      </c>
    </row>
    <row r="1648" spans="1:13" x14ac:dyDescent="0.2">
      <c r="A1648">
        <v>2014</v>
      </c>
      <c r="B1648" t="s">
        <v>125</v>
      </c>
      <c r="C1648">
        <v>2017</v>
      </c>
      <c r="D1648">
        <v>2</v>
      </c>
      <c r="E1648">
        <v>14</v>
      </c>
      <c r="F1648" t="s">
        <v>13</v>
      </c>
      <c r="G1648" s="42">
        <v>0</v>
      </c>
      <c r="H1648" s="42">
        <v>-19688.476500000001</v>
      </c>
      <c r="I1648" s="42">
        <v>4140.9984000000004</v>
      </c>
      <c r="J1648" s="42">
        <v>-15547.4781</v>
      </c>
      <c r="K1648" s="42">
        <v>0</v>
      </c>
      <c r="L1648" s="42">
        <v>-24108.539479204301</v>
      </c>
      <c r="M1648" s="42">
        <v>-19037.8869373622</v>
      </c>
    </row>
    <row r="1649" spans="1:13" x14ac:dyDescent="0.2">
      <c r="A1649">
        <v>2013</v>
      </c>
      <c r="B1649" t="s">
        <v>126</v>
      </c>
      <c r="C1649">
        <v>2017</v>
      </c>
      <c r="D1649">
        <v>2</v>
      </c>
      <c r="E1649">
        <v>18</v>
      </c>
      <c r="F1649" t="s">
        <v>15</v>
      </c>
      <c r="G1649" s="42">
        <v>79.055999999999997</v>
      </c>
      <c r="H1649" s="42">
        <v>-813.57600000000002</v>
      </c>
      <c r="I1649" s="42">
        <v>857.14200000000005</v>
      </c>
      <c r="J1649" s="42">
        <v>43.566000000000003</v>
      </c>
      <c r="K1649" s="42">
        <v>60.205281412508597</v>
      </c>
      <c r="L1649" s="42">
        <v>-619.58070267232199</v>
      </c>
      <c r="M1649" s="42">
        <v>33.177789035839801</v>
      </c>
    </row>
    <row r="1650" spans="1:13" x14ac:dyDescent="0.2">
      <c r="A1650">
        <v>2010</v>
      </c>
      <c r="B1650" t="s">
        <v>126</v>
      </c>
      <c r="C1650">
        <v>2017</v>
      </c>
      <c r="D1650">
        <v>2</v>
      </c>
      <c r="E1650">
        <v>30</v>
      </c>
      <c r="F1650" t="s">
        <v>12</v>
      </c>
      <c r="G1650" s="42">
        <v>0</v>
      </c>
      <c r="H1650" s="42">
        <v>-125.1091</v>
      </c>
      <c r="I1650" s="42">
        <v>499.24529999999999</v>
      </c>
      <c r="J1650" s="42">
        <v>374.13619999999997</v>
      </c>
      <c r="K1650" s="42">
        <v>0</v>
      </c>
      <c r="L1650" s="42">
        <v>-125.1091</v>
      </c>
      <c r="M1650" s="42">
        <v>374.13619999999997</v>
      </c>
    </row>
    <row r="1651" spans="1:13" x14ac:dyDescent="0.2">
      <c r="A1651">
        <v>2015</v>
      </c>
      <c r="B1651" t="s">
        <v>126</v>
      </c>
      <c r="C1651">
        <v>2017</v>
      </c>
      <c r="D1651">
        <v>2</v>
      </c>
      <c r="E1651">
        <v>10</v>
      </c>
      <c r="F1651" t="s">
        <v>13</v>
      </c>
      <c r="G1651" s="42">
        <v>59018.083599999998</v>
      </c>
      <c r="H1651" s="42">
        <v>0</v>
      </c>
      <c r="I1651" s="42">
        <v>0</v>
      </c>
      <c r="J1651" s="42">
        <v>0</v>
      </c>
      <c r="K1651" s="42">
        <v>72267.643383051007</v>
      </c>
      <c r="L1651" s="42">
        <v>0</v>
      </c>
      <c r="M1651" s="42">
        <v>0</v>
      </c>
    </row>
    <row r="1652" spans="1:13" x14ac:dyDescent="0.2">
      <c r="A1652">
        <v>2013</v>
      </c>
      <c r="B1652" t="s">
        <v>126</v>
      </c>
      <c r="C1652">
        <v>2017</v>
      </c>
      <c r="D1652">
        <v>2</v>
      </c>
      <c r="E1652">
        <v>18</v>
      </c>
      <c r="F1652" t="s">
        <v>11</v>
      </c>
      <c r="G1652" s="42">
        <v>302.30700000000002</v>
      </c>
      <c r="H1652" s="42">
        <v>0</v>
      </c>
      <c r="I1652" s="42">
        <v>0</v>
      </c>
      <c r="J1652" s="42">
        <v>0</v>
      </c>
      <c r="K1652" s="42">
        <v>336.58385309032798</v>
      </c>
      <c r="L1652" s="42">
        <v>0</v>
      </c>
      <c r="M1652" s="42">
        <v>0</v>
      </c>
    </row>
    <row r="1653" spans="1:13" x14ac:dyDescent="0.2">
      <c r="A1653">
        <v>2016</v>
      </c>
      <c r="B1653" t="s">
        <v>126</v>
      </c>
      <c r="C1653">
        <v>2017</v>
      </c>
      <c r="D1653">
        <v>2</v>
      </c>
      <c r="E1653">
        <v>6</v>
      </c>
      <c r="F1653" t="s">
        <v>11</v>
      </c>
      <c r="G1653" s="42">
        <v>38988.575400000002</v>
      </c>
      <c r="H1653" s="42">
        <v>0</v>
      </c>
      <c r="I1653" s="42">
        <v>0</v>
      </c>
      <c r="J1653" s="42">
        <v>0</v>
      </c>
      <c r="K1653" s="42">
        <v>43409.265860978303</v>
      </c>
      <c r="L1653" s="42">
        <v>0</v>
      </c>
      <c r="M1653" s="42">
        <v>0</v>
      </c>
    </row>
    <row r="1654" spans="1:13" x14ac:dyDescent="0.2">
      <c r="A1654">
        <v>2012</v>
      </c>
      <c r="B1654" t="s">
        <v>126</v>
      </c>
      <c r="C1654">
        <v>2017</v>
      </c>
      <c r="D1654">
        <v>2</v>
      </c>
      <c r="E1654">
        <v>22</v>
      </c>
      <c r="F1654" t="s">
        <v>13</v>
      </c>
      <c r="G1654" s="42">
        <v>0</v>
      </c>
      <c r="H1654" s="42">
        <v>0</v>
      </c>
      <c r="I1654" s="42">
        <v>71.498000000000005</v>
      </c>
      <c r="J1654" s="42">
        <v>71.498000000000005</v>
      </c>
      <c r="K1654" s="42">
        <v>0</v>
      </c>
      <c r="L1654" s="42">
        <v>0</v>
      </c>
      <c r="M1654" s="42">
        <v>87.549301017991297</v>
      </c>
    </row>
    <row r="1655" spans="1:13" x14ac:dyDescent="0.2">
      <c r="A1655">
        <v>2008</v>
      </c>
      <c r="B1655" t="s">
        <v>126</v>
      </c>
      <c r="C1655">
        <v>2017</v>
      </c>
      <c r="D1655">
        <v>2</v>
      </c>
      <c r="E1655">
        <v>38</v>
      </c>
      <c r="F1655" t="s">
        <v>11</v>
      </c>
      <c r="G1655" s="42">
        <v>-0.16800000000000001</v>
      </c>
      <c r="H1655" s="42">
        <v>0</v>
      </c>
      <c r="I1655" s="42">
        <v>0</v>
      </c>
      <c r="J1655" s="42">
        <v>0</v>
      </c>
      <c r="K1655" s="42">
        <v>-0.18704855434764001</v>
      </c>
      <c r="L1655" s="42">
        <v>0</v>
      </c>
      <c r="M1655" s="42">
        <v>0</v>
      </c>
    </row>
    <row r="1656" spans="1:13" x14ac:dyDescent="0.2">
      <c r="A1656">
        <v>2017</v>
      </c>
      <c r="B1656" t="s">
        <v>126</v>
      </c>
      <c r="C1656">
        <v>2017</v>
      </c>
      <c r="D1656">
        <v>2</v>
      </c>
      <c r="E1656">
        <v>2</v>
      </c>
      <c r="F1656" t="s">
        <v>13</v>
      </c>
      <c r="G1656" s="42">
        <v>1113610.8903999999</v>
      </c>
      <c r="H1656" s="42">
        <v>0</v>
      </c>
      <c r="I1656" s="42">
        <v>0</v>
      </c>
      <c r="J1656" s="42">
        <v>0</v>
      </c>
      <c r="K1656" s="42">
        <v>1363616.5355750199</v>
      </c>
      <c r="L1656" s="42">
        <v>0</v>
      </c>
      <c r="M1656" s="42">
        <v>0</v>
      </c>
    </row>
    <row r="1657" spans="1:13" x14ac:dyDescent="0.2">
      <c r="A1657">
        <v>2017</v>
      </c>
      <c r="B1657" t="s">
        <v>126</v>
      </c>
      <c r="C1657">
        <v>2017</v>
      </c>
      <c r="D1657">
        <v>2</v>
      </c>
      <c r="E1657">
        <v>2</v>
      </c>
      <c r="F1657" t="s">
        <v>11</v>
      </c>
      <c r="G1657" s="42">
        <v>74200.561900000001</v>
      </c>
      <c r="H1657" s="42">
        <v>0</v>
      </c>
      <c r="I1657" s="42">
        <v>0</v>
      </c>
      <c r="J1657" s="42">
        <v>0</v>
      </c>
      <c r="K1657" s="42">
        <v>82613.7371141568</v>
      </c>
      <c r="L1657" s="42">
        <v>0</v>
      </c>
      <c r="M1657" s="42">
        <v>0</v>
      </c>
    </row>
    <row r="1658" spans="1:13" x14ac:dyDescent="0.2">
      <c r="A1658">
        <v>2013</v>
      </c>
      <c r="B1658" t="s">
        <v>126</v>
      </c>
      <c r="C1658">
        <v>2017</v>
      </c>
      <c r="D1658">
        <v>2</v>
      </c>
      <c r="E1658">
        <v>18</v>
      </c>
      <c r="F1658" t="s">
        <v>12</v>
      </c>
      <c r="G1658" s="42">
        <v>446.99700000000001</v>
      </c>
      <c r="H1658" s="42">
        <v>-1107.828</v>
      </c>
      <c r="I1658" s="42">
        <v>745.62300000000005</v>
      </c>
      <c r="J1658" s="42">
        <v>-362.20499999999998</v>
      </c>
      <c r="K1658" s="42">
        <v>446.99700000000001</v>
      </c>
      <c r="L1658" s="42">
        <v>-1107.828</v>
      </c>
      <c r="M1658" s="42">
        <v>-362.20499999999998</v>
      </c>
    </row>
    <row r="1659" spans="1:13" x14ac:dyDescent="0.2">
      <c r="A1659">
        <v>2016</v>
      </c>
      <c r="B1659" t="s">
        <v>126</v>
      </c>
      <c r="C1659">
        <v>2017</v>
      </c>
      <c r="D1659">
        <v>2</v>
      </c>
      <c r="E1659">
        <v>6</v>
      </c>
      <c r="F1659" t="s">
        <v>15</v>
      </c>
      <c r="G1659" s="42">
        <v>38314.686999999998</v>
      </c>
      <c r="H1659" s="42">
        <v>-37530.502800000002</v>
      </c>
      <c r="I1659" s="42">
        <v>23736.468000000001</v>
      </c>
      <c r="J1659" s="42">
        <v>-13794.034799999999</v>
      </c>
      <c r="K1659" s="42">
        <v>29178.6393577614</v>
      </c>
      <c r="L1659" s="42">
        <v>-28581.442049015099</v>
      </c>
      <c r="M1659" s="42">
        <v>-10504.879413933601</v>
      </c>
    </row>
    <row r="1660" spans="1:13" x14ac:dyDescent="0.2">
      <c r="A1660">
        <v>2015</v>
      </c>
      <c r="B1660" t="s">
        <v>126</v>
      </c>
      <c r="C1660">
        <v>2017</v>
      </c>
      <c r="D1660">
        <v>2</v>
      </c>
      <c r="E1660">
        <v>10</v>
      </c>
      <c r="F1660" t="s">
        <v>12</v>
      </c>
      <c r="G1660" s="42">
        <v>18384.802</v>
      </c>
      <c r="H1660" s="42">
        <v>-204323.45379999999</v>
      </c>
      <c r="I1660" s="42">
        <v>147270.62119999999</v>
      </c>
      <c r="J1660" s="42">
        <v>-57052.832600000002</v>
      </c>
      <c r="K1660" s="42">
        <v>18384.802</v>
      </c>
      <c r="L1660" s="42">
        <v>-204323.45379999999</v>
      </c>
      <c r="M1660" s="42">
        <v>-57052.832600000002</v>
      </c>
    </row>
    <row r="1661" spans="1:13" x14ac:dyDescent="0.2">
      <c r="A1661">
        <v>2008</v>
      </c>
      <c r="B1661" t="s">
        <v>126</v>
      </c>
      <c r="C1661">
        <v>2017</v>
      </c>
      <c r="D1661">
        <v>2</v>
      </c>
      <c r="E1661">
        <v>38</v>
      </c>
      <c r="F1661" t="s">
        <v>12</v>
      </c>
      <c r="G1661" s="42">
        <v>5.0419999999999998</v>
      </c>
      <c r="H1661" s="42">
        <v>-15.28</v>
      </c>
      <c r="I1661" s="42">
        <v>268.8</v>
      </c>
      <c r="J1661" s="42">
        <v>253.52</v>
      </c>
      <c r="K1661" s="42">
        <v>5.0419999999999998</v>
      </c>
      <c r="L1661" s="42">
        <v>-15.28</v>
      </c>
      <c r="M1661" s="42">
        <v>253.52</v>
      </c>
    </row>
    <row r="1662" spans="1:13" x14ac:dyDescent="0.2">
      <c r="A1662">
        <v>2010</v>
      </c>
      <c r="B1662" t="s">
        <v>126</v>
      </c>
      <c r="C1662">
        <v>2017</v>
      </c>
      <c r="D1662">
        <v>2</v>
      </c>
      <c r="E1662">
        <v>30</v>
      </c>
      <c r="F1662" t="s">
        <v>11</v>
      </c>
      <c r="G1662" s="42">
        <v>1662.3585</v>
      </c>
      <c r="H1662" s="42">
        <v>-7537.8410000000003</v>
      </c>
      <c r="I1662" s="42">
        <v>5116.5883999999996</v>
      </c>
      <c r="J1662" s="42">
        <v>-2421.2525999999998</v>
      </c>
      <c r="K1662" s="42">
        <v>1850.8437751936201</v>
      </c>
      <c r="L1662" s="42">
        <v>-8392.5134640026608</v>
      </c>
      <c r="M1662" s="42">
        <v>-2695.7845151219599</v>
      </c>
    </row>
    <row r="1663" spans="1:13" x14ac:dyDescent="0.2">
      <c r="A1663">
        <v>2011</v>
      </c>
      <c r="B1663" t="s">
        <v>126</v>
      </c>
      <c r="C1663">
        <v>2017</v>
      </c>
      <c r="D1663">
        <v>2</v>
      </c>
      <c r="E1663">
        <v>26</v>
      </c>
      <c r="F1663" t="s">
        <v>12</v>
      </c>
      <c r="G1663" s="42">
        <v>142.0608</v>
      </c>
      <c r="H1663" s="42">
        <v>-47767.729599999999</v>
      </c>
      <c r="I1663" s="42">
        <v>43785.689599999998</v>
      </c>
      <c r="J1663" s="42">
        <v>-3982.04</v>
      </c>
      <c r="K1663" s="42">
        <v>142.0608</v>
      </c>
      <c r="L1663" s="42">
        <v>-47767.729599999999</v>
      </c>
      <c r="M1663" s="42">
        <v>-3982.04</v>
      </c>
    </row>
    <row r="1664" spans="1:13" x14ac:dyDescent="0.2">
      <c r="A1664">
        <v>2014</v>
      </c>
      <c r="B1664" t="s">
        <v>126</v>
      </c>
      <c r="C1664">
        <v>2017</v>
      </c>
      <c r="D1664">
        <v>2</v>
      </c>
      <c r="E1664">
        <v>14</v>
      </c>
      <c r="F1664" t="s">
        <v>13</v>
      </c>
      <c r="G1664" s="42">
        <v>79408.632599999997</v>
      </c>
      <c r="H1664" s="42">
        <v>-6566.3220000000001</v>
      </c>
      <c r="I1664" s="42">
        <v>6632.1360999999997</v>
      </c>
      <c r="J1664" s="42">
        <v>65.814099999999996</v>
      </c>
      <c r="K1664" s="42">
        <v>97235.870638681896</v>
      </c>
      <c r="L1664" s="42">
        <v>-8040.4612906523098</v>
      </c>
      <c r="M1664" s="42">
        <v>80.589365466561105</v>
      </c>
    </row>
    <row r="1665" spans="1:13" x14ac:dyDescent="0.2">
      <c r="A1665">
        <v>2010</v>
      </c>
      <c r="B1665" t="s">
        <v>126</v>
      </c>
      <c r="C1665">
        <v>2017</v>
      </c>
      <c r="D1665">
        <v>2</v>
      </c>
      <c r="E1665">
        <v>30</v>
      </c>
      <c r="F1665" t="s">
        <v>13</v>
      </c>
      <c r="G1665" s="42">
        <v>28.474599999999999</v>
      </c>
      <c r="H1665" s="42">
        <v>-84.195400000000006</v>
      </c>
      <c r="I1665" s="42">
        <v>-1276.9775999999999</v>
      </c>
      <c r="J1665" s="42">
        <v>-1361.173</v>
      </c>
      <c r="K1665" s="42">
        <v>34.867147707165103</v>
      </c>
      <c r="L1665" s="42">
        <v>-103.097267321186</v>
      </c>
      <c r="M1665" s="42">
        <v>-1666.7563388425101</v>
      </c>
    </row>
    <row r="1666" spans="1:13" x14ac:dyDescent="0.2">
      <c r="A1666">
        <v>2017</v>
      </c>
      <c r="B1666" t="s">
        <v>126</v>
      </c>
      <c r="C1666">
        <v>2017</v>
      </c>
      <c r="D1666">
        <v>2</v>
      </c>
      <c r="E1666">
        <v>2</v>
      </c>
      <c r="F1666" t="s">
        <v>12</v>
      </c>
      <c r="G1666" s="42">
        <v>1583326.3019000001</v>
      </c>
      <c r="H1666" s="42">
        <v>0</v>
      </c>
      <c r="I1666" s="42">
        <v>0</v>
      </c>
      <c r="J1666" s="42">
        <v>0</v>
      </c>
      <c r="K1666" s="42">
        <v>1583326.3019000001</v>
      </c>
      <c r="L1666" s="42">
        <v>0</v>
      </c>
      <c r="M1666" s="42">
        <v>0</v>
      </c>
    </row>
    <row r="1667" spans="1:13" x14ac:dyDescent="0.2">
      <c r="A1667">
        <v>2012</v>
      </c>
      <c r="B1667" t="s">
        <v>126</v>
      </c>
      <c r="C1667">
        <v>2017</v>
      </c>
      <c r="D1667">
        <v>2</v>
      </c>
      <c r="E1667">
        <v>22</v>
      </c>
      <c r="F1667" t="s">
        <v>15</v>
      </c>
      <c r="G1667" s="42">
        <v>110.6</v>
      </c>
      <c r="H1667" s="42">
        <v>0</v>
      </c>
      <c r="I1667" s="42">
        <v>0</v>
      </c>
      <c r="J1667" s="42">
        <v>0</v>
      </c>
      <c r="K1667" s="42">
        <v>84.227688274431401</v>
      </c>
      <c r="L1667" s="42">
        <v>0</v>
      </c>
      <c r="M1667" s="42">
        <v>0</v>
      </c>
    </row>
    <row r="1668" spans="1:13" x14ac:dyDescent="0.2">
      <c r="A1668">
        <v>2014</v>
      </c>
      <c r="B1668" t="s">
        <v>126</v>
      </c>
      <c r="C1668">
        <v>2017</v>
      </c>
      <c r="D1668">
        <v>2</v>
      </c>
      <c r="E1668">
        <v>14</v>
      </c>
      <c r="F1668" t="s">
        <v>15</v>
      </c>
      <c r="G1668" s="42">
        <v>8.6426999999999996</v>
      </c>
      <c r="H1668" s="42">
        <v>-50.773800000000001</v>
      </c>
      <c r="I1668" s="42">
        <v>11.899800000000001</v>
      </c>
      <c r="J1668" s="42">
        <v>-38.874000000000002</v>
      </c>
      <c r="K1668" s="42">
        <v>6.5818683675355203</v>
      </c>
      <c r="L1668" s="42">
        <v>-38.6669059575798</v>
      </c>
      <c r="M1668" s="42">
        <v>-29.604585479025701</v>
      </c>
    </row>
    <row r="1669" spans="1:13" x14ac:dyDescent="0.2">
      <c r="A1669">
        <v>2016</v>
      </c>
      <c r="B1669" t="s">
        <v>126</v>
      </c>
      <c r="C1669">
        <v>2017</v>
      </c>
      <c r="D1669">
        <v>2</v>
      </c>
      <c r="E1669">
        <v>6</v>
      </c>
      <c r="F1669" t="s">
        <v>13</v>
      </c>
      <c r="G1669" s="42">
        <v>-94435.708499999993</v>
      </c>
      <c r="H1669" s="42">
        <v>0</v>
      </c>
      <c r="I1669" s="42">
        <v>-1585809.5876</v>
      </c>
      <c r="J1669" s="42">
        <v>-1585809.5876</v>
      </c>
      <c r="K1669" s="42">
        <v>-115636.525082013</v>
      </c>
      <c r="L1669" s="42">
        <v>0</v>
      </c>
      <c r="M1669" s="42">
        <v>-1941823.84041524</v>
      </c>
    </row>
    <row r="1670" spans="1:13" x14ac:dyDescent="0.2">
      <c r="A1670">
        <v>2009</v>
      </c>
      <c r="B1670" t="s">
        <v>126</v>
      </c>
      <c r="C1670">
        <v>2017</v>
      </c>
      <c r="D1670">
        <v>2</v>
      </c>
      <c r="E1670">
        <v>34</v>
      </c>
      <c r="F1670" t="s">
        <v>12</v>
      </c>
      <c r="G1670" s="42">
        <v>0</v>
      </c>
      <c r="H1670" s="42">
        <v>0</v>
      </c>
      <c r="I1670" s="42">
        <v>-2.0249999999999999</v>
      </c>
      <c r="J1670" s="42">
        <v>-2.0249999999999999</v>
      </c>
      <c r="K1670" s="42">
        <v>0</v>
      </c>
      <c r="L1670" s="42">
        <v>0</v>
      </c>
      <c r="M1670" s="42">
        <v>-2.0249999999999999</v>
      </c>
    </row>
    <row r="1671" spans="1:13" x14ac:dyDescent="0.2">
      <c r="A1671">
        <v>2011</v>
      </c>
      <c r="B1671" t="s">
        <v>126</v>
      </c>
      <c r="C1671">
        <v>2017</v>
      </c>
      <c r="D1671">
        <v>2</v>
      </c>
      <c r="E1671">
        <v>26</v>
      </c>
      <c r="F1671" t="s">
        <v>11</v>
      </c>
      <c r="G1671" s="42">
        <v>-153.6688</v>
      </c>
      <c r="H1671" s="42">
        <v>-7009.6495999999997</v>
      </c>
      <c r="I1671" s="42">
        <v>19464.583999999999</v>
      </c>
      <c r="J1671" s="42">
        <v>12454.9344</v>
      </c>
      <c r="K1671" s="42">
        <v>-171.09242195439401</v>
      </c>
      <c r="L1671" s="42">
        <v>-7804.4334771641998</v>
      </c>
      <c r="M1671" s="42">
        <v>13867.1278215167</v>
      </c>
    </row>
    <row r="1672" spans="1:13" x14ac:dyDescent="0.2">
      <c r="A1672">
        <v>2015</v>
      </c>
      <c r="B1672" t="s">
        <v>126</v>
      </c>
      <c r="C1672">
        <v>2017</v>
      </c>
      <c r="D1672">
        <v>2</v>
      </c>
      <c r="E1672">
        <v>10</v>
      </c>
      <c r="F1672" t="s">
        <v>15</v>
      </c>
      <c r="G1672" s="42">
        <v>-3397.6851999999999</v>
      </c>
      <c r="H1672" s="42">
        <v>-1061.9280000000001</v>
      </c>
      <c r="I1672" s="42">
        <v>4519.4268000000002</v>
      </c>
      <c r="J1672" s="42">
        <v>3457.4987999999998</v>
      </c>
      <c r="K1672" s="42">
        <v>-2587.5150983747599</v>
      </c>
      <c r="L1672" s="42">
        <v>-808.71374822685698</v>
      </c>
      <c r="M1672" s="42">
        <v>2633.0662851321899</v>
      </c>
    </row>
    <row r="1673" spans="1:13" x14ac:dyDescent="0.2">
      <c r="A1673">
        <v>2011</v>
      </c>
      <c r="B1673" t="s">
        <v>126</v>
      </c>
      <c r="C1673">
        <v>2017</v>
      </c>
      <c r="D1673">
        <v>2</v>
      </c>
      <c r="E1673">
        <v>26</v>
      </c>
      <c r="F1673" t="s">
        <v>13</v>
      </c>
      <c r="G1673" s="42">
        <v>483.38400000000001</v>
      </c>
      <c r="H1673" s="42">
        <v>-2884.6448</v>
      </c>
      <c r="I1673" s="42">
        <v>1861.912</v>
      </c>
      <c r="J1673" s="42">
        <v>-1022.7328</v>
      </c>
      <c r="K1673" s="42">
        <v>591.90370812163599</v>
      </c>
      <c r="L1673" s="42">
        <v>-3532.2475583258702</v>
      </c>
      <c r="M1673" s="42">
        <v>-1252.33631385735</v>
      </c>
    </row>
    <row r="1674" spans="1:13" x14ac:dyDescent="0.2">
      <c r="A1674">
        <v>2014</v>
      </c>
      <c r="B1674" t="s">
        <v>126</v>
      </c>
      <c r="C1674">
        <v>2017</v>
      </c>
      <c r="D1674">
        <v>2</v>
      </c>
      <c r="E1674">
        <v>14</v>
      </c>
      <c r="F1674" t="s">
        <v>12</v>
      </c>
      <c r="G1674" s="42">
        <v>-7508.8530000000001</v>
      </c>
      <c r="H1674" s="42">
        <v>-39338.078999999998</v>
      </c>
      <c r="I1674" s="42">
        <v>37583.317199999998</v>
      </c>
      <c r="J1674" s="42">
        <v>-1754.7618</v>
      </c>
      <c r="K1674" s="42">
        <v>-7508.8530000000001</v>
      </c>
      <c r="L1674" s="42">
        <v>-39338.078999999998</v>
      </c>
      <c r="M1674" s="42">
        <v>-1754.7618</v>
      </c>
    </row>
    <row r="1675" spans="1:13" x14ac:dyDescent="0.2">
      <c r="A1675">
        <v>2016</v>
      </c>
      <c r="B1675" t="s">
        <v>126</v>
      </c>
      <c r="C1675">
        <v>2017</v>
      </c>
      <c r="D1675">
        <v>2</v>
      </c>
      <c r="E1675">
        <v>6</v>
      </c>
      <c r="F1675" t="s">
        <v>12</v>
      </c>
      <c r="G1675" s="42">
        <v>138061.6887</v>
      </c>
      <c r="H1675" s="42">
        <v>-193854.8505</v>
      </c>
      <c r="I1675" s="42">
        <v>106203.5628</v>
      </c>
      <c r="J1675" s="42">
        <v>-87651.287700000001</v>
      </c>
      <c r="K1675" s="42">
        <v>138061.6887</v>
      </c>
      <c r="L1675" s="42">
        <v>-193854.8505</v>
      </c>
      <c r="M1675" s="42">
        <v>-87651.287700000001</v>
      </c>
    </row>
    <row r="1676" spans="1:13" x14ac:dyDescent="0.2">
      <c r="A1676">
        <v>2012</v>
      </c>
      <c r="B1676" t="s">
        <v>126</v>
      </c>
      <c r="C1676">
        <v>2017</v>
      </c>
      <c r="D1676">
        <v>2</v>
      </c>
      <c r="E1676">
        <v>22</v>
      </c>
      <c r="F1676" t="s">
        <v>12</v>
      </c>
      <c r="G1676" s="42">
        <v>556.21600000000001</v>
      </c>
      <c r="H1676" s="42">
        <v>-3616.4319999999998</v>
      </c>
      <c r="I1676" s="42">
        <v>7428.89</v>
      </c>
      <c r="J1676" s="42">
        <v>3812.4580000000001</v>
      </c>
      <c r="K1676" s="42">
        <v>556.21600000000001</v>
      </c>
      <c r="L1676" s="42">
        <v>-3616.4319999999998</v>
      </c>
      <c r="M1676" s="42">
        <v>3812.4580000000001</v>
      </c>
    </row>
    <row r="1677" spans="1:13" x14ac:dyDescent="0.2">
      <c r="A1677">
        <v>2013</v>
      </c>
      <c r="B1677" t="s">
        <v>126</v>
      </c>
      <c r="C1677">
        <v>2017</v>
      </c>
      <c r="D1677">
        <v>2</v>
      </c>
      <c r="E1677">
        <v>18</v>
      </c>
      <c r="F1677" t="s">
        <v>13</v>
      </c>
      <c r="G1677" s="42">
        <v>987.51599999999996</v>
      </c>
      <c r="H1677" s="42">
        <v>-7062.0389999999998</v>
      </c>
      <c r="I1677" s="42">
        <v>467.226</v>
      </c>
      <c r="J1677" s="42">
        <v>-6594.8130000000001</v>
      </c>
      <c r="K1677" s="42">
        <v>1209.2133422484901</v>
      </c>
      <c r="L1677" s="42">
        <v>-8647.4667572770504</v>
      </c>
      <c r="M1677" s="42">
        <v>-8075.3485201594804</v>
      </c>
    </row>
    <row r="1678" spans="1:13" x14ac:dyDescent="0.2">
      <c r="A1678">
        <v>2015</v>
      </c>
      <c r="B1678" t="s">
        <v>127</v>
      </c>
      <c r="C1678">
        <v>2017</v>
      </c>
      <c r="D1678">
        <v>2</v>
      </c>
      <c r="E1678">
        <v>10</v>
      </c>
      <c r="F1678" t="s">
        <v>13</v>
      </c>
      <c r="G1678" s="42">
        <v>-168.18459999999999</v>
      </c>
      <c r="H1678" s="42">
        <v>0</v>
      </c>
      <c r="I1678" s="42">
        <v>0</v>
      </c>
      <c r="J1678" s="42">
        <v>0</v>
      </c>
      <c r="K1678" s="42">
        <v>-205.94204274232101</v>
      </c>
      <c r="L1678" s="42">
        <v>0</v>
      </c>
      <c r="M1678" s="42">
        <v>0</v>
      </c>
    </row>
    <row r="1679" spans="1:13" x14ac:dyDescent="0.2">
      <c r="A1679">
        <v>2016</v>
      </c>
      <c r="B1679" t="s">
        <v>127</v>
      </c>
      <c r="C1679">
        <v>2017</v>
      </c>
      <c r="D1679">
        <v>2</v>
      </c>
      <c r="E1679">
        <v>6</v>
      </c>
      <c r="F1679" t="s">
        <v>15</v>
      </c>
      <c r="G1679" s="42">
        <v>9856.0419999999995</v>
      </c>
      <c r="H1679" s="42">
        <v>-56204.724800000004</v>
      </c>
      <c r="I1679" s="42">
        <v>64221.777199999997</v>
      </c>
      <c r="J1679" s="42">
        <v>8017.0523999999996</v>
      </c>
      <c r="K1679" s="42">
        <v>7505.8918010461402</v>
      </c>
      <c r="L1679" s="42">
        <v>-42802.839421379802</v>
      </c>
      <c r="M1679" s="42">
        <v>6105.4049767358201</v>
      </c>
    </row>
    <row r="1680" spans="1:13" x14ac:dyDescent="0.2">
      <c r="A1680">
        <v>2008</v>
      </c>
      <c r="B1680" t="s">
        <v>127</v>
      </c>
      <c r="C1680">
        <v>2017</v>
      </c>
      <c r="D1680">
        <v>2</v>
      </c>
      <c r="E1680">
        <v>38</v>
      </c>
      <c r="F1680" t="s">
        <v>12</v>
      </c>
      <c r="G1680" s="42">
        <v>-52.072000000000003</v>
      </c>
      <c r="H1680" s="42">
        <v>157.80000000000001</v>
      </c>
      <c r="I1680" s="42">
        <v>-333.64</v>
      </c>
      <c r="J1680" s="42">
        <v>-175.84</v>
      </c>
      <c r="K1680" s="42">
        <v>-52.072000000000003</v>
      </c>
      <c r="L1680" s="42">
        <v>157.80000000000001</v>
      </c>
      <c r="M1680" s="42">
        <v>-175.84</v>
      </c>
    </row>
    <row r="1681" spans="1:13" x14ac:dyDescent="0.2">
      <c r="A1681">
        <v>2015</v>
      </c>
      <c r="B1681" t="s">
        <v>127</v>
      </c>
      <c r="C1681">
        <v>2017</v>
      </c>
      <c r="D1681">
        <v>2</v>
      </c>
      <c r="E1681">
        <v>10</v>
      </c>
      <c r="F1681" t="s">
        <v>11</v>
      </c>
      <c r="G1681" s="42">
        <v>7603.2628000000004</v>
      </c>
      <c r="H1681" s="42">
        <v>3991.9544000000001</v>
      </c>
      <c r="I1681" s="42">
        <v>0</v>
      </c>
      <c r="J1681" s="42">
        <v>3991.9544000000001</v>
      </c>
      <c r="K1681" s="42">
        <v>8465.3530658646996</v>
      </c>
      <c r="L1681" s="42">
        <v>4444.5791639389399</v>
      </c>
      <c r="M1681" s="42">
        <v>4444.5791639389399</v>
      </c>
    </row>
    <row r="1682" spans="1:13" x14ac:dyDescent="0.2">
      <c r="A1682">
        <v>2012</v>
      </c>
      <c r="B1682" t="s">
        <v>127</v>
      </c>
      <c r="C1682">
        <v>2017</v>
      </c>
      <c r="D1682">
        <v>2</v>
      </c>
      <c r="E1682">
        <v>22</v>
      </c>
      <c r="F1682" t="s">
        <v>15</v>
      </c>
      <c r="G1682" s="42">
        <v>665.38400000000001</v>
      </c>
      <c r="H1682" s="42">
        <v>0</v>
      </c>
      <c r="I1682" s="42">
        <v>0</v>
      </c>
      <c r="J1682" s="42">
        <v>0</v>
      </c>
      <c r="K1682" s="42">
        <v>506.72473901260599</v>
      </c>
      <c r="L1682" s="42">
        <v>0</v>
      </c>
      <c r="M1682" s="42">
        <v>0</v>
      </c>
    </row>
    <row r="1683" spans="1:13" x14ac:dyDescent="0.2">
      <c r="A1683">
        <v>2010</v>
      </c>
      <c r="B1683" t="s">
        <v>127</v>
      </c>
      <c r="C1683">
        <v>2017</v>
      </c>
      <c r="D1683">
        <v>2</v>
      </c>
      <c r="E1683">
        <v>30</v>
      </c>
      <c r="F1683" t="s">
        <v>13</v>
      </c>
      <c r="G1683" s="42">
        <v>0</v>
      </c>
      <c r="H1683" s="42">
        <v>0</v>
      </c>
      <c r="I1683" s="42">
        <v>0.55200000000000005</v>
      </c>
      <c r="J1683" s="42">
        <v>0.55200000000000005</v>
      </c>
      <c r="K1683" s="42">
        <v>0</v>
      </c>
      <c r="L1683" s="42">
        <v>0</v>
      </c>
      <c r="M1683" s="42">
        <v>0.67592400013889997</v>
      </c>
    </row>
    <row r="1684" spans="1:13" x14ac:dyDescent="0.2">
      <c r="A1684">
        <v>2013</v>
      </c>
      <c r="B1684" t="s">
        <v>127</v>
      </c>
      <c r="C1684">
        <v>2017</v>
      </c>
      <c r="D1684">
        <v>2</v>
      </c>
      <c r="E1684">
        <v>18</v>
      </c>
      <c r="F1684" t="s">
        <v>12</v>
      </c>
      <c r="G1684" s="42">
        <v>29.532</v>
      </c>
      <c r="H1684" s="42">
        <v>-84.725999999999999</v>
      </c>
      <c r="I1684" s="42">
        <v>224.49600000000001</v>
      </c>
      <c r="J1684" s="42">
        <v>139.77000000000001</v>
      </c>
      <c r="K1684" s="42">
        <v>29.532</v>
      </c>
      <c r="L1684" s="42">
        <v>-84.725999999999999</v>
      </c>
      <c r="M1684" s="42">
        <v>139.77000000000001</v>
      </c>
    </row>
    <row r="1685" spans="1:13" x14ac:dyDescent="0.2">
      <c r="A1685">
        <v>2011</v>
      </c>
      <c r="B1685" t="s">
        <v>127</v>
      </c>
      <c r="C1685">
        <v>2017</v>
      </c>
      <c r="D1685">
        <v>2</v>
      </c>
      <c r="E1685">
        <v>26</v>
      </c>
      <c r="F1685" t="s">
        <v>12</v>
      </c>
      <c r="G1685" s="42">
        <v>0</v>
      </c>
      <c r="H1685" s="42">
        <v>-4864.7392</v>
      </c>
      <c r="I1685" s="42">
        <v>1178.7072000000001</v>
      </c>
      <c r="J1685" s="42">
        <v>-3686.0320000000002</v>
      </c>
      <c r="K1685" s="42">
        <v>0</v>
      </c>
      <c r="L1685" s="42">
        <v>-4864.7392</v>
      </c>
      <c r="M1685" s="42">
        <v>-3686.0320000000002</v>
      </c>
    </row>
    <row r="1686" spans="1:13" x14ac:dyDescent="0.2">
      <c r="A1686">
        <v>2010</v>
      </c>
      <c r="B1686" t="s">
        <v>127</v>
      </c>
      <c r="C1686">
        <v>2017</v>
      </c>
      <c r="D1686">
        <v>2</v>
      </c>
      <c r="E1686">
        <v>30</v>
      </c>
      <c r="F1686" t="s">
        <v>12</v>
      </c>
      <c r="G1686" s="42">
        <v>0</v>
      </c>
      <c r="H1686" s="42">
        <v>-26.8203</v>
      </c>
      <c r="I1686" s="42">
        <v>0</v>
      </c>
      <c r="J1686" s="42">
        <v>-26.8203</v>
      </c>
      <c r="K1686" s="42">
        <v>0</v>
      </c>
      <c r="L1686" s="42">
        <v>-26.8203</v>
      </c>
      <c r="M1686" s="42">
        <v>-26.8203</v>
      </c>
    </row>
    <row r="1687" spans="1:13" x14ac:dyDescent="0.2">
      <c r="A1687">
        <v>2014</v>
      </c>
      <c r="B1687" t="s">
        <v>127</v>
      </c>
      <c r="C1687">
        <v>2017</v>
      </c>
      <c r="D1687">
        <v>2</v>
      </c>
      <c r="E1687">
        <v>14</v>
      </c>
      <c r="F1687" t="s">
        <v>13</v>
      </c>
      <c r="G1687" s="42">
        <v>0</v>
      </c>
      <c r="H1687" s="42">
        <v>-6321.2201999999997</v>
      </c>
      <c r="I1687" s="42">
        <v>4103.2196999999996</v>
      </c>
      <c r="J1687" s="42">
        <v>-2218.0005000000001</v>
      </c>
      <c r="K1687" s="42">
        <v>0</v>
      </c>
      <c r="L1687" s="42">
        <v>-7740.33413649063</v>
      </c>
      <c r="M1687" s="42">
        <v>-2715.9416128081202</v>
      </c>
    </row>
    <row r="1688" spans="1:13" x14ac:dyDescent="0.2">
      <c r="A1688">
        <v>2013</v>
      </c>
      <c r="B1688" t="s">
        <v>127</v>
      </c>
      <c r="C1688">
        <v>2017</v>
      </c>
      <c r="D1688">
        <v>2</v>
      </c>
      <c r="E1688">
        <v>18</v>
      </c>
      <c r="F1688" t="s">
        <v>11</v>
      </c>
      <c r="G1688" s="42">
        <v>411.00299999999999</v>
      </c>
      <c r="H1688" s="42">
        <v>0</v>
      </c>
      <c r="I1688" s="42">
        <v>0</v>
      </c>
      <c r="J1688" s="42">
        <v>0</v>
      </c>
      <c r="K1688" s="42">
        <v>457.604267753258</v>
      </c>
      <c r="L1688" s="42">
        <v>0</v>
      </c>
      <c r="M1688" s="42">
        <v>0</v>
      </c>
    </row>
    <row r="1689" spans="1:13" x14ac:dyDescent="0.2">
      <c r="A1689">
        <v>2015</v>
      </c>
      <c r="B1689" t="s">
        <v>127</v>
      </c>
      <c r="C1689">
        <v>2017</v>
      </c>
      <c r="D1689">
        <v>2</v>
      </c>
      <c r="E1689">
        <v>10</v>
      </c>
      <c r="F1689" t="s">
        <v>12</v>
      </c>
      <c r="G1689" s="42">
        <v>-830.44590000000005</v>
      </c>
      <c r="H1689" s="42">
        <v>-1040.8536999999999</v>
      </c>
      <c r="I1689" s="42">
        <v>798.91319999999996</v>
      </c>
      <c r="J1689" s="42">
        <v>-241.94049999999999</v>
      </c>
      <c r="K1689" s="42">
        <v>-830.44590000000005</v>
      </c>
      <c r="L1689" s="42">
        <v>-1040.8536999999999</v>
      </c>
      <c r="M1689" s="42">
        <v>-241.94049999999999</v>
      </c>
    </row>
    <row r="1690" spans="1:13" x14ac:dyDescent="0.2">
      <c r="A1690">
        <v>2012</v>
      </c>
      <c r="B1690" t="s">
        <v>127</v>
      </c>
      <c r="C1690">
        <v>2017</v>
      </c>
      <c r="D1690">
        <v>2</v>
      </c>
      <c r="E1690">
        <v>22</v>
      </c>
      <c r="F1690" t="s">
        <v>12</v>
      </c>
      <c r="G1690" s="42">
        <v>15406.018</v>
      </c>
      <c r="H1690" s="42">
        <v>-77961.096000000005</v>
      </c>
      <c r="I1690" s="42">
        <v>26386.632000000001</v>
      </c>
      <c r="J1690" s="42">
        <v>-51574.464</v>
      </c>
      <c r="K1690" s="42">
        <v>15406.018</v>
      </c>
      <c r="L1690" s="42">
        <v>-77961.096000000005</v>
      </c>
      <c r="M1690" s="42">
        <v>-51574.464</v>
      </c>
    </row>
    <row r="1691" spans="1:13" x14ac:dyDescent="0.2">
      <c r="A1691">
        <v>2015</v>
      </c>
      <c r="B1691" t="s">
        <v>127</v>
      </c>
      <c r="C1691">
        <v>2017</v>
      </c>
      <c r="D1691">
        <v>2</v>
      </c>
      <c r="E1691">
        <v>10</v>
      </c>
      <c r="F1691" t="s">
        <v>15</v>
      </c>
      <c r="G1691" s="42">
        <v>1147.5688</v>
      </c>
      <c r="H1691" s="42">
        <v>-2463.2188000000001</v>
      </c>
      <c r="I1691" s="42">
        <v>-5489.4672</v>
      </c>
      <c r="J1691" s="42">
        <v>-7952.6859999999997</v>
      </c>
      <c r="K1691" s="42">
        <v>873.93369945626898</v>
      </c>
      <c r="L1691" s="42">
        <v>-1875.8700292777501</v>
      </c>
      <c r="M1691" s="42">
        <v>-6056.38659450664</v>
      </c>
    </row>
    <row r="1692" spans="1:13" x14ac:dyDescent="0.2">
      <c r="A1692">
        <v>2009</v>
      </c>
      <c r="B1692" t="s">
        <v>127</v>
      </c>
      <c r="C1692">
        <v>2017</v>
      </c>
      <c r="D1692">
        <v>2</v>
      </c>
      <c r="E1692">
        <v>34</v>
      </c>
      <c r="F1692" t="s">
        <v>11</v>
      </c>
      <c r="G1692" s="42">
        <v>0.90500000000000003</v>
      </c>
      <c r="H1692" s="42">
        <v>0</v>
      </c>
      <c r="I1692" s="42">
        <v>-1651.58</v>
      </c>
      <c r="J1692" s="42">
        <v>-1651.58</v>
      </c>
      <c r="K1692" s="42">
        <v>1.0076127481227599</v>
      </c>
      <c r="L1692" s="42">
        <v>0</v>
      </c>
      <c r="M1692" s="42">
        <v>-1838.84316303269</v>
      </c>
    </row>
    <row r="1693" spans="1:13" x14ac:dyDescent="0.2">
      <c r="A1693">
        <v>2016</v>
      </c>
      <c r="B1693" t="s">
        <v>127</v>
      </c>
      <c r="C1693">
        <v>2017</v>
      </c>
      <c r="D1693">
        <v>2</v>
      </c>
      <c r="E1693">
        <v>6</v>
      </c>
      <c r="F1693" t="s">
        <v>13</v>
      </c>
      <c r="G1693" s="42">
        <v>56698.177499999998</v>
      </c>
      <c r="H1693" s="42">
        <v>0</v>
      </c>
      <c r="I1693" s="42">
        <v>-288810.52189999999</v>
      </c>
      <c r="J1693" s="42">
        <v>-288810.52189999999</v>
      </c>
      <c r="K1693" s="42">
        <v>69426.918363017205</v>
      </c>
      <c r="L1693" s="42">
        <v>0</v>
      </c>
      <c r="M1693" s="42">
        <v>-353648.48413922399</v>
      </c>
    </row>
    <row r="1694" spans="1:13" x14ac:dyDescent="0.2">
      <c r="A1694">
        <v>2011</v>
      </c>
      <c r="B1694" t="s">
        <v>127</v>
      </c>
      <c r="C1694">
        <v>2017</v>
      </c>
      <c r="D1694">
        <v>2</v>
      </c>
      <c r="E1694">
        <v>26</v>
      </c>
      <c r="F1694" t="s">
        <v>13</v>
      </c>
      <c r="G1694" s="42">
        <v>0</v>
      </c>
      <c r="H1694" s="42">
        <v>-190.84800000000001</v>
      </c>
      <c r="I1694" s="42">
        <v>92.929599999999994</v>
      </c>
      <c r="J1694" s="42">
        <v>-97.918400000000005</v>
      </c>
      <c r="K1694" s="42">
        <v>0</v>
      </c>
      <c r="L1694" s="42">
        <v>-233.693376048023</v>
      </c>
      <c r="M1694" s="42">
        <v>-119.901080824639</v>
      </c>
    </row>
    <row r="1695" spans="1:13" x14ac:dyDescent="0.2">
      <c r="A1695">
        <v>2014</v>
      </c>
      <c r="B1695" t="s">
        <v>127</v>
      </c>
      <c r="C1695">
        <v>2017</v>
      </c>
      <c r="D1695">
        <v>2</v>
      </c>
      <c r="E1695">
        <v>14</v>
      </c>
      <c r="F1695" t="s">
        <v>15</v>
      </c>
      <c r="G1695" s="42">
        <v>1.6071</v>
      </c>
      <c r="H1695" s="42">
        <v>-9.4479000000000006</v>
      </c>
      <c r="I1695" s="42">
        <v>-0.19470000000000001</v>
      </c>
      <c r="J1695" s="42">
        <v>-9.6425999999999998</v>
      </c>
      <c r="K1695" s="42">
        <v>1.22389075791897</v>
      </c>
      <c r="L1695" s="42">
        <v>-7.19507030784811</v>
      </c>
      <c r="M1695" s="42">
        <v>-7.3433445475138504</v>
      </c>
    </row>
    <row r="1696" spans="1:13" x14ac:dyDescent="0.2">
      <c r="A1696">
        <v>2014</v>
      </c>
      <c r="B1696" t="s">
        <v>127</v>
      </c>
      <c r="C1696">
        <v>2017</v>
      </c>
      <c r="D1696">
        <v>2</v>
      </c>
      <c r="E1696">
        <v>14</v>
      </c>
      <c r="F1696" t="s">
        <v>12</v>
      </c>
      <c r="G1696" s="42">
        <v>475.1472</v>
      </c>
      <c r="H1696" s="42">
        <v>-4936.8396000000002</v>
      </c>
      <c r="I1696" s="42">
        <v>0</v>
      </c>
      <c r="J1696" s="42">
        <v>-4936.8396000000002</v>
      </c>
      <c r="K1696" s="42">
        <v>475.1472</v>
      </c>
      <c r="L1696" s="42">
        <v>-4936.8396000000002</v>
      </c>
      <c r="M1696" s="42">
        <v>-4936.8396000000002</v>
      </c>
    </row>
    <row r="1697" spans="1:13" x14ac:dyDescent="0.2">
      <c r="A1697">
        <v>2014</v>
      </c>
      <c r="B1697" t="s">
        <v>127</v>
      </c>
      <c r="C1697">
        <v>2017</v>
      </c>
      <c r="D1697">
        <v>2</v>
      </c>
      <c r="E1697">
        <v>14</v>
      </c>
      <c r="F1697" t="s">
        <v>11</v>
      </c>
      <c r="G1697" s="42">
        <v>2893.5127000000002</v>
      </c>
      <c r="H1697" s="42">
        <v>0</v>
      </c>
      <c r="I1697" s="42">
        <v>0</v>
      </c>
      <c r="J1697" s="42">
        <v>0</v>
      </c>
      <c r="K1697" s="42">
        <v>3221.5914733426598</v>
      </c>
      <c r="L1697" s="42">
        <v>0</v>
      </c>
      <c r="M1697" s="42">
        <v>0</v>
      </c>
    </row>
    <row r="1698" spans="1:13" x14ac:dyDescent="0.2">
      <c r="A1698">
        <v>2017</v>
      </c>
      <c r="B1698" t="s">
        <v>127</v>
      </c>
      <c r="C1698">
        <v>2017</v>
      </c>
      <c r="D1698">
        <v>2</v>
      </c>
      <c r="E1698">
        <v>2</v>
      </c>
      <c r="F1698" t="s">
        <v>12</v>
      </c>
      <c r="G1698" s="42">
        <v>2524733.4844</v>
      </c>
      <c r="H1698" s="42">
        <v>-1437.5830000000001</v>
      </c>
      <c r="I1698" s="42">
        <v>-198597.08439999999</v>
      </c>
      <c r="J1698" s="42">
        <v>-200034.66740000001</v>
      </c>
      <c r="K1698" s="42">
        <v>2524733.4844</v>
      </c>
      <c r="L1698" s="42">
        <v>-1437.5830000000001</v>
      </c>
      <c r="M1698" s="42">
        <v>-200034.66740000001</v>
      </c>
    </row>
    <row r="1699" spans="1:13" x14ac:dyDescent="0.2">
      <c r="A1699">
        <v>2016</v>
      </c>
      <c r="B1699" t="s">
        <v>127</v>
      </c>
      <c r="C1699">
        <v>2017</v>
      </c>
      <c r="D1699">
        <v>2</v>
      </c>
      <c r="E1699">
        <v>6</v>
      </c>
      <c r="F1699" t="s">
        <v>12</v>
      </c>
      <c r="G1699" s="42">
        <v>-13958.9643</v>
      </c>
      <c r="H1699" s="42">
        <v>-49063.2065</v>
      </c>
      <c r="I1699" s="42">
        <v>-26971.6839</v>
      </c>
      <c r="J1699" s="42">
        <v>-76034.890400000004</v>
      </c>
      <c r="K1699" s="42">
        <v>-13958.9643</v>
      </c>
      <c r="L1699" s="42">
        <v>-49063.2065</v>
      </c>
      <c r="M1699" s="42">
        <v>-76034.890400000004</v>
      </c>
    </row>
    <row r="1700" spans="1:13" x14ac:dyDescent="0.2">
      <c r="A1700">
        <v>2013</v>
      </c>
      <c r="B1700" t="s">
        <v>127</v>
      </c>
      <c r="C1700">
        <v>2017</v>
      </c>
      <c r="D1700">
        <v>2</v>
      </c>
      <c r="E1700">
        <v>18</v>
      </c>
      <c r="F1700" t="s">
        <v>13</v>
      </c>
      <c r="G1700" s="42">
        <v>11375.504999999999</v>
      </c>
      <c r="H1700" s="42">
        <v>-78089.351999999999</v>
      </c>
      <c r="I1700" s="42">
        <v>-17080.722000000002</v>
      </c>
      <c r="J1700" s="42">
        <v>-95170.073999999993</v>
      </c>
      <c r="K1700" s="42">
        <v>13929.305875362399</v>
      </c>
      <c r="L1700" s="42">
        <v>-95620.411543649898</v>
      </c>
      <c r="M1700" s="42">
        <v>-116535.755636948</v>
      </c>
    </row>
    <row r="1701" spans="1:13" x14ac:dyDescent="0.2">
      <c r="A1701">
        <v>2012</v>
      </c>
      <c r="B1701" t="s">
        <v>128</v>
      </c>
      <c r="C1701">
        <v>2017</v>
      </c>
      <c r="D1701">
        <v>2</v>
      </c>
      <c r="E1701">
        <v>22</v>
      </c>
      <c r="F1701" t="s">
        <v>15</v>
      </c>
      <c r="G1701" s="42">
        <v>0</v>
      </c>
      <c r="H1701" s="42">
        <v>-48.853999999999999</v>
      </c>
      <c r="I1701" s="42">
        <v>41.21</v>
      </c>
      <c r="J1701" s="42">
        <v>-7.6440000000000001</v>
      </c>
      <c r="K1701" s="42">
        <v>0</v>
      </c>
      <c r="L1701" s="42">
        <v>-37.204877784440001</v>
      </c>
      <c r="M1701" s="42">
        <v>-5.82130605035944</v>
      </c>
    </row>
    <row r="1702" spans="1:13" x14ac:dyDescent="0.2">
      <c r="A1702">
        <v>2014</v>
      </c>
      <c r="B1702" t="s">
        <v>128</v>
      </c>
      <c r="C1702">
        <v>2017</v>
      </c>
      <c r="D1702">
        <v>2</v>
      </c>
      <c r="E1702">
        <v>14</v>
      </c>
      <c r="F1702" t="s">
        <v>11</v>
      </c>
      <c r="G1702" s="42">
        <v>0</v>
      </c>
      <c r="H1702" s="42">
        <v>-492.46230000000003</v>
      </c>
      <c r="I1702" s="42">
        <v>492.36</v>
      </c>
      <c r="J1702" s="42">
        <v>-0.1023</v>
      </c>
      <c r="K1702" s="42">
        <v>0</v>
      </c>
      <c r="L1702" s="42">
        <v>-548.29976955785105</v>
      </c>
      <c r="M1702" s="42">
        <v>-0.1138992089867</v>
      </c>
    </row>
    <row r="1703" spans="1:13" x14ac:dyDescent="0.2">
      <c r="A1703">
        <v>2017</v>
      </c>
      <c r="B1703" t="s">
        <v>128</v>
      </c>
      <c r="C1703">
        <v>2017</v>
      </c>
      <c r="D1703">
        <v>2</v>
      </c>
      <c r="E1703">
        <v>2</v>
      </c>
      <c r="F1703" t="s">
        <v>12</v>
      </c>
      <c r="G1703" s="42">
        <v>3543824.0814</v>
      </c>
      <c r="H1703" s="42">
        <v>-76298.151100000003</v>
      </c>
      <c r="I1703" s="42">
        <v>-365393.02399999998</v>
      </c>
      <c r="J1703" s="42">
        <v>-441691.17509999999</v>
      </c>
      <c r="K1703" s="42">
        <v>3543824.0814</v>
      </c>
      <c r="L1703" s="42">
        <v>-76298.151100000003</v>
      </c>
      <c r="M1703" s="42">
        <v>-441691.17509999999</v>
      </c>
    </row>
    <row r="1704" spans="1:13" x14ac:dyDescent="0.2">
      <c r="A1704">
        <v>2014</v>
      </c>
      <c r="B1704" t="s">
        <v>128</v>
      </c>
      <c r="C1704">
        <v>2017</v>
      </c>
      <c r="D1704">
        <v>2</v>
      </c>
      <c r="E1704">
        <v>14</v>
      </c>
      <c r="F1704" t="s">
        <v>15</v>
      </c>
      <c r="G1704" s="42">
        <v>-13.351800000000001</v>
      </c>
      <c r="H1704" s="42">
        <v>32.346600000000002</v>
      </c>
      <c r="I1704" s="42">
        <v>33.033000000000001</v>
      </c>
      <c r="J1704" s="42">
        <v>65.379599999999996</v>
      </c>
      <c r="K1704" s="42">
        <v>-10.1680944692816</v>
      </c>
      <c r="L1704" s="42">
        <v>24.633628766163799</v>
      </c>
      <c r="M1704" s="42">
        <v>49.789987055217097</v>
      </c>
    </row>
    <row r="1705" spans="1:13" x14ac:dyDescent="0.2">
      <c r="A1705">
        <v>2016</v>
      </c>
      <c r="B1705" t="s">
        <v>128</v>
      </c>
      <c r="C1705">
        <v>2017</v>
      </c>
      <c r="D1705">
        <v>2</v>
      </c>
      <c r="E1705">
        <v>6</v>
      </c>
      <c r="F1705" t="s">
        <v>13</v>
      </c>
      <c r="G1705" s="42">
        <v>138446.7997</v>
      </c>
      <c r="H1705" s="42">
        <v>0</v>
      </c>
      <c r="I1705" s="42">
        <v>-328207.07640000002</v>
      </c>
      <c r="J1705" s="42">
        <v>-328207.07640000002</v>
      </c>
      <c r="K1705" s="42">
        <v>169528.10626748801</v>
      </c>
      <c r="L1705" s="42">
        <v>0</v>
      </c>
      <c r="M1705" s="42">
        <v>-401889.56513438799</v>
      </c>
    </row>
    <row r="1706" spans="1:13" x14ac:dyDescent="0.2">
      <c r="A1706">
        <v>2017</v>
      </c>
      <c r="B1706" t="s">
        <v>128</v>
      </c>
      <c r="C1706">
        <v>2017</v>
      </c>
      <c r="D1706">
        <v>2</v>
      </c>
      <c r="E1706">
        <v>2</v>
      </c>
      <c r="F1706" t="s">
        <v>15</v>
      </c>
      <c r="G1706" s="42">
        <v>149807.44899999999</v>
      </c>
      <c r="H1706" s="42">
        <v>0</v>
      </c>
      <c r="I1706" s="42">
        <v>0</v>
      </c>
      <c r="J1706" s="42">
        <v>0</v>
      </c>
      <c r="K1706" s="42">
        <v>114086.212618081</v>
      </c>
      <c r="L1706" s="42">
        <v>0</v>
      </c>
      <c r="M1706" s="42">
        <v>0</v>
      </c>
    </row>
    <row r="1707" spans="1:13" x14ac:dyDescent="0.2">
      <c r="A1707">
        <v>2014</v>
      </c>
      <c r="B1707" t="s">
        <v>128</v>
      </c>
      <c r="C1707">
        <v>2017</v>
      </c>
      <c r="D1707">
        <v>2</v>
      </c>
      <c r="E1707">
        <v>14</v>
      </c>
      <c r="F1707" t="s">
        <v>12</v>
      </c>
      <c r="G1707" s="42">
        <v>9686.3613000000005</v>
      </c>
      <c r="H1707" s="42">
        <v>-35382.781499999997</v>
      </c>
      <c r="I1707" s="42">
        <v>65657.7405</v>
      </c>
      <c r="J1707" s="42">
        <v>30274.958999999999</v>
      </c>
      <c r="K1707" s="42">
        <v>9686.3613000000005</v>
      </c>
      <c r="L1707" s="42">
        <v>-35382.781499999997</v>
      </c>
      <c r="M1707" s="42">
        <v>30274.958999999999</v>
      </c>
    </row>
    <row r="1708" spans="1:13" x14ac:dyDescent="0.2">
      <c r="A1708">
        <v>2016</v>
      </c>
      <c r="B1708" t="s">
        <v>128</v>
      </c>
      <c r="C1708">
        <v>2017</v>
      </c>
      <c r="D1708">
        <v>2</v>
      </c>
      <c r="E1708">
        <v>6</v>
      </c>
      <c r="F1708" t="s">
        <v>12</v>
      </c>
      <c r="G1708" s="42">
        <v>189696.35</v>
      </c>
      <c r="H1708" s="42">
        <v>-63307.938900000001</v>
      </c>
      <c r="I1708" s="42">
        <v>-84479.933499999999</v>
      </c>
      <c r="J1708" s="42">
        <v>-147787.87239999999</v>
      </c>
      <c r="K1708" s="42">
        <v>189696.35</v>
      </c>
      <c r="L1708" s="42">
        <v>-63307.938900000001</v>
      </c>
      <c r="M1708" s="42">
        <v>-147787.87239999999</v>
      </c>
    </row>
    <row r="1709" spans="1:13" x14ac:dyDescent="0.2">
      <c r="A1709">
        <v>2013</v>
      </c>
      <c r="B1709" t="s">
        <v>128</v>
      </c>
      <c r="C1709">
        <v>2017</v>
      </c>
      <c r="D1709">
        <v>2</v>
      </c>
      <c r="E1709">
        <v>18</v>
      </c>
      <c r="F1709" t="s">
        <v>13</v>
      </c>
      <c r="G1709" s="42">
        <v>1924.7670000000001</v>
      </c>
      <c r="H1709" s="42">
        <v>-13239.396000000001</v>
      </c>
      <c r="I1709" s="42">
        <v>13940.616</v>
      </c>
      <c r="J1709" s="42">
        <v>701.22</v>
      </c>
      <c r="K1709" s="42">
        <v>2356.8771919843298</v>
      </c>
      <c r="L1709" s="42">
        <v>-16211.6404053314</v>
      </c>
      <c r="M1709" s="42">
        <v>858.64389017645101</v>
      </c>
    </row>
    <row r="1710" spans="1:13" x14ac:dyDescent="0.2">
      <c r="A1710">
        <v>2012</v>
      </c>
      <c r="B1710" t="s">
        <v>128</v>
      </c>
      <c r="C1710">
        <v>2017</v>
      </c>
      <c r="D1710">
        <v>2</v>
      </c>
      <c r="E1710">
        <v>22</v>
      </c>
      <c r="F1710" t="s">
        <v>12</v>
      </c>
      <c r="G1710" s="42">
        <v>61.866</v>
      </c>
      <c r="H1710" s="42">
        <v>-11741.144</v>
      </c>
      <c r="I1710" s="42">
        <v>-2780.2240000000002</v>
      </c>
      <c r="J1710" s="42">
        <v>-14521.368</v>
      </c>
      <c r="K1710" s="42">
        <v>61.866</v>
      </c>
      <c r="L1710" s="42">
        <v>-11741.144</v>
      </c>
      <c r="M1710" s="42">
        <v>-14521.368</v>
      </c>
    </row>
    <row r="1711" spans="1:13" x14ac:dyDescent="0.2">
      <c r="A1711">
        <v>2015</v>
      </c>
      <c r="B1711" t="s">
        <v>128</v>
      </c>
      <c r="C1711">
        <v>2017</v>
      </c>
      <c r="D1711">
        <v>2</v>
      </c>
      <c r="E1711">
        <v>10</v>
      </c>
      <c r="F1711" t="s">
        <v>15</v>
      </c>
      <c r="G1711" s="42">
        <v>716.04399999999998</v>
      </c>
      <c r="H1711" s="42">
        <v>-1322.2467999999999</v>
      </c>
      <c r="I1711" s="42">
        <v>-1485.7080000000001</v>
      </c>
      <c r="J1711" s="42">
        <v>-2807.9548</v>
      </c>
      <c r="K1711" s="42">
        <v>545.30498031443904</v>
      </c>
      <c r="L1711" s="42">
        <v>-1006.9601382664</v>
      </c>
      <c r="M1711" s="42">
        <v>-2138.40453510934</v>
      </c>
    </row>
    <row r="1712" spans="1:13" x14ac:dyDescent="0.2">
      <c r="A1712">
        <v>2015</v>
      </c>
      <c r="B1712" t="s">
        <v>128</v>
      </c>
      <c r="C1712">
        <v>2017</v>
      </c>
      <c r="D1712">
        <v>2</v>
      </c>
      <c r="E1712">
        <v>10</v>
      </c>
      <c r="F1712" t="s">
        <v>13</v>
      </c>
      <c r="G1712" s="42">
        <v>-59018.083599999998</v>
      </c>
      <c r="H1712" s="42">
        <v>0</v>
      </c>
      <c r="I1712" s="42">
        <v>0</v>
      </c>
      <c r="J1712" s="42">
        <v>0</v>
      </c>
      <c r="K1712" s="42">
        <v>-72267.643383051007</v>
      </c>
      <c r="L1712" s="42">
        <v>0</v>
      </c>
      <c r="M1712" s="42">
        <v>0</v>
      </c>
    </row>
    <row r="1713" spans="1:13" x14ac:dyDescent="0.2">
      <c r="A1713">
        <v>2010</v>
      </c>
      <c r="B1713" t="s">
        <v>128</v>
      </c>
      <c r="C1713">
        <v>2017</v>
      </c>
      <c r="D1713">
        <v>2</v>
      </c>
      <c r="E1713">
        <v>30</v>
      </c>
      <c r="F1713" t="s">
        <v>12</v>
      </c>
      <c r="G1713" s="42">
        <v>5914.4917999999998</v>
      </c>
      <c r="H1713" s="42">
        <v>-28156.292600000001</v>
      </c>
      <c r="I1713" s="42">
        <v>29572.978599999999</v>
      </c>
      <c r="J1713" s="42">
        <v>1416.6859999999999</v>
      </c>
      <c r="K1713" s="42">
        <v>5914.4917999999998</v>
      </c>
      <c r="L1713" s="42">
        <v>-28156.292600000001</v>
      </c>
      <c r="M1713" s="42">
        <v>1416.6859999999999</v>
      </c>
    </row>
    <row r="1714" spans="1:13" x14ac:dyDescent="0.2">
      <c r="A1714">
        <v>2013</v>
      </c>
      <c r="B1714" t="s">
        <v>128</v>
      </c>
      <c r="C1714">
        <v>2017</v>
      </c>
      <c r="D1714">
        <v>2</v>
      </c>
      <c r="E1714">
        <v>18</v>
      </c>
      <c r="F1714" t="s">
        <v>15</v>
      </c>
      <c r="G1714" s="42">
        <v>31.152000000000001</v>
      </c>
      <c r="H1714" s="42">
        <v>-562.827</v>
      </c>
      <c r="I1714" s="42">
        <v>120.477</v>
      </c>
      <c r="J1714" s="42">
        <v>-442.35</v>
      </c>
      <c r="K1714" s="42">
        <v>23.723878346519701</v>
      </c>
      <c r="L1714" s="42">
        <v>-428.62221617028399</v>
      </c>
      <c r="M1714" s="42">
        <v>-336.87267548096497</v>
      </c>
    </row>
    <row r="1715" spans="1:13" x14ac:dyDescent="0.2">
      <c r="A1715">
        <v>2018</v>
      </c>
      <c r="B1715" t="s">
        <v>128</v>
      </c>
      <c r="C1715">
        <v>2017</v>
      </c>
      <c r="D1715">
        <v>2</v>
      </c>
      <c r="E1715">
        <v>-2</v>
      </c>
      <c r="F1715" t="s">
        <v>12</v>
      </c>
      <c r="G1715" s="42">
        <v>-3911.9430000000002</v>
      </c>
      <c r="H1715" s="42">
        <v>0</v>
      </c>
      <c r="I1715" s="42">
        <v>0</v>
      </c>
      <c r="J1715" s="42">
        <v>0</v>
      </c>
      <c r="K1715" s="42">
        <v>-3911.9430000000002</v>
      </c>
      <c r="L1715" s="42">
        <v>0</v>
      </c>
      <c r="M1715" s="42">
        <v>0</v>
      </c>
    </row>
    <row r="1716" spans="1:13" x14ac:dyDescent="0.2">
      <c r="A1716">
        <v>2012</v>
      </c>
      <c r="B1716" t="s">
        <v>128</v>
      </c>
      <c r="C1716">
        <v>2017</v>
      </c>
      <c r="D1716">
        <v>2</v>
      </c>
      <c r="E1716">
        <v>22</v>
      </c>
      <c r="F1716" t="s">
        <v>13</v>
      </c>
      <c r="G1716" s="42">
        <v>0</v>
      </c>
      <c r="H1716" s="42">
        <v>0</v>
      </c>
      <c r="I1716" s="42">
        <v>-1106.002</v>
      </c>
      <c r="J1716" s="42">
        <v>-1106.002</v>
      </c>
      <c r="K1716" s="42">
        <v>0</v>
      </c>
      <c r="L1716" s="42">
        <v>0</v>
      </c>
      <c r="M1716" s="42">
        <v>-1354.2994492783</v>
      </c>
    </row>
    <row r="1717" spans="1:13" x14ac:dyDescent="0.2">
      <c r="A1717">
        <v>2016</v>
      </c>
      <c r="B1717" t="s">
        <v>128</v>
      </c>
      <c r="C1717">
        <v>2017</v>
      </c>
      <c r="D1717">
        <v>2</v>
      </c>
      <c r="E1717">
        <v>6</v>
      </c>
      <c r="F1717" t="s">
        <v>11</v>
      </c>
      <c r="G1717" s="42">
        <v>104.0172</v>
      </c>
      <c r="H1717" s="42">
        <v>0</v>
      </c>
      <c r="I1717" s="42">
        <v>0</v>
      </c>
      <c r="J1717" s="42">
        <v>0</v>
      </c>
      <c r="K1717" s="42">
        <v>115.811112424347</v>
      </c>
      <c r="L1717" s="42">
        <v>0</v>
      </c>
      <c r="M1717" s="42">
        <v>0</v>
      </c>
    </row>
    <row r="1718" spans="1:13" x14ac:dyDescent="0.2">
      <c r="A1718">
        <v>2017</v>
      </c>
      <c r="B1718" t="s">
        <v>128</v>
      </c>
      <c r="C1718">
        <v>2017</v>
      </c>
      <c r="D1718">
        <v>2</v>
      </c>
      <c r="E1718">
        <v>2</v>
      </c>
      <c r="F1718" t="s">
        <v>13</v>
      </c>
      <c r="G1718" s="42">
        <v>192258.0865</v>
      </c>
      <c r="H1718" s="42">
        <v>0</v>
      </c>
      <c r="I1718" s="42">
        <v>0</v>
      </c>
      <c r="J1718" s="42">
        <v>0</v>
      </c>
      <c r="K1718" s="42">
        <v>235420.02696762799</v>
      </c>
      <c r="L1718" s="42">
        <v>0</v>
      </c>
      <c r="M1718" s="42">
        <v>0</v>
      </c>
    </row>
    <row r="1719" spans="1:13" x14ac:dyDescent="0.2">
      <c r="A1719">
        <v>2016</v>
      </c>
      <c r="B1719" t="s">
        <v>128</v>
      </c>
      <c r="C1719">
        <v>2017</v>
      </c>
      <c r="D1719">
        <v>2</v>
      </c>
      <c r="E1719">
        <v>6</v>
      </c>
      <c r="F1719" t="s">
        <v>15</v>
      </c>
      <c r="G1719" s="42">
        <v>7679.3388000000004</v>
      </c>
      <c r="H1719" s="42">
        <v>-47601.058400000002</v>
      </c>
      <c r="I1719" s="42">
        <v>73768.472399999999</v>
      </c>
      <c r="J1719" s="42">
        <v>26167.414000000001</v>
      </c>
      <c r="K1719" s="42">
        <v>5848.2183960230204</v>
      </c>
      <c r="L1719" s="42">
        <v>-36250.697183076001</v>
      </c>
      <c r="M1719" s="42">
        <v>19927.8552381554</v>
      </c>
    </row>
    <row r="1720" spans="1:13" x14ac:dyDescent="0.2">
      <c r="A1720">
        <v>2013</v>
      </c>
      <c r="B1720" t="s">
        <v>128</v>
      </c>
      <c r="C1720">
        <v>2017</v>
      </c>
      <c r="D1720">
        <v>2</v>
      </c>
      <c r="E1720">
        <v>18</v>
      </c>
      <c r="F1720" t="s">
        <v>12</v>
      </c>
      <c r="G1720" s="42">
        <v>2381.6640000000002</v>
      </c>
      <c r="H1720" s="42">
        <v>-617.30700000000002</v>
      </c>
      <c r="I1720" s="42">
        <v>-688.26900000000001</v>
      </c>
      <c r="J1720" s="42">
        <v>-1305.576</v>
      </c>
      <c r="K1720" s="42">
        <v>2381.6640000000002</v>
      </c>
      <c r="L1720" s="42">
        <v>-617.30700000000002</v>
      </c>
      <c r="M1720" s="42">
        <v>-1305.576</v>
      </c>
    </row>
    <row r="1721" spans="1:13" x14ac:dyDescent="0.2">
      <c r="A1721">
        <v>2014</v>
      </c>
      <c r="B1721" t="s">
        <v>128</v>
      </c>
      <c r="C1721">
        <v>2017</v>
      </c>
      <c r="D1721">
        <v>2</v>
      </c>
      <c r="E1721">
        <v>14</v>
      </c>
      <c r="F1721" t="s">
        <v>13</v>
      </c>
      <c r="G1721" s="42">
        <v>-71727.149999999994</v>
      </c>
      <c r="H1721" s="42">
        <v>-4004.4081000000001</v>
      </c>
      <c r="I1721" s="42">
        <v>3017.2923000000001</v>
      </c>
      <c r="J1721" s="42">
        <v>-987.11580000000004</v>
      </c>
      <c r="K1721" s="42">
        <v>-87829.895193049</v>
      </c>
      <c r="L1721" s="42">
        <v>-4903.3977194576401</v>
      </c>
      <c r="M1721" s="42">
        <v>-1208.7232973483899</v>
      </c>
    </row>
    <row r="1722" spans="1:13" x14ac:dyDescent="0.2">
      <c r="A1722">
        <v>2011</v>
      </c>
      <c r="B1722" t="s">
        <v>128</v>
      </c>
      <c r="C1722">
        <v>2017</v>
      </c>
      <c r="D1722">
        <v>2</v>
      </c>
      <c r="E1722">
        <v>26</v>
      </c>
      <c r="F1722" t="s">
        <v>12</v>
      </c>
      <c r="G1722" s="42">
        <v>203.7072</v>
      </c>
      <c r="H1722" s="42">
        <v>-1222.4703999999999</v>
      </c>
      <c r="I1722" s="42">
        <v>1236.1504</v>
      </c>
      <c r="J1722" s="42">
        <v>13.68</v>
      </c>
      <c r="K1722" s="42">
        <v>203.7072</v>
      </c>
      <c r="L1722" s="42">
        <v>-1222.4703999999999</v>
      </c>
      <c r="M1722" s="42">
        <v>13.68</v>
      </c>
    </row>
    <row r="1723" spans="1:13" x14ac:dyDescent="0.2">
      <c r="A1723">
        <v>2011</v>
      </c>
      <c r="B1723" t="s">
        <v>128</v>
      </c>
      <c r="C1723">
        <v>2017</v>
      </c>
      <c r="D1723">
        <v>2</v>
      </c>
      <c r="E1723">
        <v>26</v>
      </c>
      <c r="F1723" t="s">
        <v>15</v>
      </c>
      <c r="G1723" s="42">
        <v>40.907200000000003</v>
      </c>
      <c r="H1723" s="42">
        <v>-135.72800000000001</v>
      </c>
      <c r="I1723" s="42">
        <v>357.1712</v>
      </c>
      <c r="J1723" s="42">
        <v>221.44319999999999</v>
      </c>
      <c r="K1723" s="42">
        <v>31.152973686978498</v>
      </c>
      <c r="L1723" s="42">
        <v>-103.363975353635</v>
      </c>
      <c r="M1723" s="42">
        <v>168.64058607678601</v>
      </c>
    </row>
    <row r="1724" spans="1:13" x14ac:dyDescent="0.2">
      <c r="A1724">
        <v>2015</v>
      </c>
      <c r="B1724" t="s">
        <v>128</v>
      </c>
      <c r="C1724">
        <v>2017</v>
      </c>
      <c r="D1724">
        <v>2</v>
      </c>
      <c r="E1724">
        <v>10</v>
      </c>
      <c r="F1724" t="s">
        <v>12</v>
      </c>
      <c r="G1724" s="42">
        <v>-72525.287599999996</v>
      </c>
      <c r="H1724" s="42">
        <v>-88198.26</v>
      </c>
      <c r="I1724" s="42">
        <v>65681.604900000006</v>
      </c>
      <c r="J1724" s="42">
        <v>-22516.6551</v>
      </c>
      <c r="K1724" s="42">
        <v>-72525.287599999996</v>
      </c>
      <c r="L1724" s="42">
        <v>-88198.26</v>
      </c>
      <c r="M1724" s="42">
        <v>-22516.6551</v>
      </c>
    </row>
    <row r="1725" spans="1:13" x14ac:dyDescent="0.2">
      <c r="A1725">
        <v>2011</v>
      </c>
      <c r="B1725" t="s">
        <v>129</v>
      </c>
      <c r="C1725">
        <v>2017</v>
      </c>
      <c r="D1725">
        <v>3</v>
      </c>
      <c r="E1725">
        <v>27</v>
      </c>
      <c r="F1725" t="s">
        <v>11</v>
      </c>
      <c r="G1725" s="42">
        <v>-2844.0095999999999</v>
      </c>
      <c r="H1725" s="42">
        <v>12799.328</v>
      </c>
      <c r="I1725" s="42">
        <v>1188.32</v>
      </c>
      <c r="J1725" s="42">
        <v>13987.647999999999</v>
      </c>
      <c r="K1725" s="42">
        <v>-3166.47550137404</v>
      </c>
      <c r="L1725" s="42">
        <v>14250.5702322702</v>
      </c>
      <c r="M1725" s="42">
        <v>15573.627006689299</v>
      </c>
    </row>
    <row r="1726" spans="1:13" x14ac:dyDescent="0.2">
      <c r="A1726">
        <v>2017</v>
      </c>
      <c r="B1726" t="s">
        <v>129</v>
      </c>
      <c r="C1726">
        <v>2017</v>
      </c>
      <c r="D1726">
        <v>3</v>
      </c>
      <c r="E1726">
        <v>3</v>
      </c>
      <c r="F1726" t="s">
        <v>15</v>
      </c>
      <c r="G1726" s="42">
        <v>88952.497199999998</v>
      </c>
      <c r="H1726" s="42">
        <v>0</v>
      </c>
      <c r="I1726" s="42">
        <v>-7014</v>
      </c>
      <c r="J1726" s="42">
        <v>-7014</v>
      </c>
      <c r="K1726" s="42">
        <v>67741.981965586194</v>
      </c>
      <c r="L1726" s="42">
        <v>0</v>
      </c>
      <c r="M1726" s="42">
        <v>-5341.5280791759697</v>
      </c>
    </row>
    <row r="1727" spans="1:13" x14ac:dyDescent="0.2">
      <c r="A1727">
        <v>2012</v>
      </c>
      <c r="B1727" t="s">
        <v>129</v>
      </c>
      <c r="C1727">
        <v>2017</v>
      </c>
      <c r="D1727">
        <v>3</v>
      </c>
      <c r="E1727">
        <v>23</v>
      </c>
      <c r="F1727" t="s">
        <v>12</v>
      </c>
      <c r="G1727" s="42">
        <v>22975.006000000001</v>
      </c>
      <c r="H1727" s="42">
        <v>-142655.32999999999</v>
      </c>
      <c r="I1727" s="42">
        <v>173149.174</v>
      </c>
      <c r="J1727" s="42">
        <v>30493.844000000001</v>
      </c>
      <c r="K1727" s="42">
        <v>22975.006000000001</v>
      </c>
      <c r="L1727" s="42">
        <v>-142655.32999999999</v>
      </c>
      <c r="M1727" s="42">
        <v>30493.844000000001</v>
      </c>
    </row>
    <row r="1728" spans="1:13" x14ac:dyDescent="0.2">
      <c r="A1728">
        <v>2009</v>
      </c>
      <c r="B1728" t="s">
        <v>129</v>
      </c>
      <c r="C1728">
        <v>2017</v>
      </c>
      <c r="D1728">
        <v>3</v>
      </c>
      <c r="E1728">
        <v>35</v>
      </c>
      <c r="F1728" t="s">
        <v>11</v>
      </c>
      <c r="G1728" s="42">
        <v>0</v>
      </c>
      <c r="H1728" s="42">
        <v>51.472499999999997</v>
      </c>
      <c r="I1728" s="42">
        <v>16.5825</v>
      </c>
      <c r="J1728" s="42">
        <v>68.055000000000007</v>
      </c>
      <c r="K1728" s="42">
        <v>0</v>
      </c>
      <c r="L1728" s="42">
        <v>57.308670914639499</v>
      </c>
      <c r="M1728" s="42">
        <v>75.771365274579495</v>
      </c>
    </row>
    <row r="1729" spans="1:13" x14ac:dyDescent="0.2">
      <c r="A1729">
        <v>2015</v>
      </c>
      <c r="B1729" t="s">
        <v>129</v>
      </c>
      <c r="C1729">
        <v>2017</v>
      </c>
      <c r="D1729">
        <v>3</v>
      </c>
      <c r="E1729">
        <v>11</v>
      </c>
      <c r="F1729" t="s">
        <v>15</v>
      </c>
      <c r="G1729" s="42">
        <v>265.94400000000002</v>
      </c>
      <c r="H1729" s="42">
        <v>-7902.2524000000003</v>
      </c>
      <c r="I1729" s="42">
        <v>-30152.5252</v>
      </c>
      <c r="J1729" s="42">
        <v>-38054.777600000001</v>
      </c>
      <c r="K1729" s="42">
        <v>202.530274235582</v>
      </c>
      <c r="L1729" s="42">
        <v>-6017.9787686535001</v>
      </c>
      <c r="M1729" s="42">
        <v>-28980.704747247801</v>
      </c>
    </row>
    <row r="1730" spans="1:13" x14ac:dyDescent="0.2">
      <c r="A1730">
        <v>2016</v>
      </c>
      <c r="B1730" t="s">
        <v>129</v>
      </c>
      <c r="C1730">
        <v>2017</v>
      </c>
      <c r="D1730">
        <v>3</v>
      </c>
      <c r="E1730">
        <v>7</v>
      </c>
      <c r="F1730" t="s">
        <v>11</v>
      </c>
      <c r="G1730" s="42">
        <v>0</v>
      </c>
      <c r="H1730" s="42">
        <v>-85776.527199999997</v>
      </c>
      <c r="I1730" s="42">
        <v>61970.333599999998</v>
      </c>
      <c r="J1730" s="42">
        <v>-23806.193599999999</v>
      </c>
      <c r="K1730" s="42">
        <v>0</v>
      </c>
      <c r="L1730" s="42">
        <v>-95502.234581678102</v>
      </c>
      <c r="M1730" s="42">
        <v>-26505.441055954099</v>
      </c>
    </row>
    <row r="1731" spans="1:13" x14ac:dyDescent="0.2">
      <c r="A1731">
        <v>2011</v>
      </c>
      <c r="B1731" t="s">
        <v>129</v>
      </c>
      <c r="C1731">
        <v>2017</v>
      </c>
      <c r="D1731">
        <v>3</v>
      </c>
      <c r="E1731">
        <v>27</v>
      </c>
      <c r="F1731" t="s">
        <v>13</v>
      </c>
      <c r="G1731" s="42">
        <v>79.004800000000003</v>
      </c>
      <c r="H1731" s="42">
        <v>-2749.7375999999999</v>
      </c>
      <c r="I1731" s="42">
        <v>1126.4495999999999</v>
      </c>
      <c r="J1731" s="42">
        <v>-1623.288</v>
      </c>
      <c r="K1731" s="42">
        <v>96.741377619880296</v>
      </c>
      <c r="L1731" s="42">
        <v>-3367.0536918919202</v>
      </c>
      <c r="M1731" s="42">
        <v>-1987.7161564084699</v>
      </c>
    </row>
    <row r="1732" spans="1:13" x14ac:dyDescent="0.2">
      <c r="A1732">
        <v>2014</v>
      </c>
      <c r="B1732" t="s">
        <v>129</v>
      </c>
      <c r="C1732">
        <v>2017</v>
      </c>
      <c r="D1732">
        <v>3</v>
      </c>
      <c r="E1732">
        <v>15</v>
      </c>
      <c r="F1732" t="s">
        <v>12</v>
      </c>
      <c r="G1732" s="42">
        <v>52.407299999999999</v>
      </c>
      <c r="H1732" s="42">
        <v>-702.02880000000005</v>
      </c>
      <c r="I1732" s="42">
        <v>-107782.4583</v>
      </c>
      <c r="J1732" s="42">
        <v>-108484.4871</v>
      </c>
      <c r="K1732" s="42">
        <v>52.407299999999999</v>
      </c>
      <c r="L1732" s="42">
        <v>-702.02880000000005</v>
      </c>
      <c r="M1732" s="42">
        <v>-108484.4871</v>
      </c>
    </row>
    <row r="1733" spans="1:13" x14ac:dyDescent="0.2">
      <c r="A1733">
        <v>2016</v>
      </c>
      <c r="B1733" t="s">
        <v>129</v>
      </c>
      <c r="C1733">
        <v>2017</v>
      </c>
      <c r="D1733">
        <v>3</v>
      </c>
      <c r="E1733">
        <v>7</v>
      </c>
      <c r="F1733" t="s">
        <v>13</v>
      </c>
      <c r="G1733" s="42">
        <v>74024.593999999997</v>
      </c>
      <c r="H1733" s="42">
        <v>-134806.08119999999</v>
      </c>
      <c r="I1733" s="42">
        <v>-321692.25760000001</v>
      </c>
      <c r="J1733" s="42">
        <v>-456498.33880000003</v>
      </c>
      <c r="K1733" s="42">
        <v>90643.115371627093</v>
      </c>
      <c r="L1733" s="42">
        <v>-165070.04646332099</v>
      </c>
      <c r="M1733" s="42">
        <v>-558982.21597547003</v>
      </c>
    </row>
    <row r="1734" spans="1:13" x14ac:dyDescent="0.2">
      <c r="A1734">
        <v>2014</v>
      </c>
      <c r="B1734" t="s">
        <v>129</v>
      </c>
      <c r="C1734">
        <v>2017</v>
      </c>
      <c r="D1734">
        <v>3</v>
      </c>
      <c r="E1734">
        <v>15</v>
      </c>
      <c r="F1734" t="s">
        <v>15</v>
      </c>
      <c r="G1734" s="42">
        <v>-29.634</v>
      </c>
      <c r="H1734" s="42">
        <v>174.08160000000001</v>
      </c>
      <c r="I1734" s="42">
        <v>-92.116200000000006</v>
      </c>
      <c r="J1734" s="42">
        <v>81.965400000000002</v>
      </c>
      <c r="K1734" s="42">
        <v>-22.5678419016681</v>
      </c>
      <c r="L1734" s="42">
        <v>132.57224899741601</v>
      </c>
      <c r="M1734" s="42">
        <v>62.420941776573997</v>
      </c>
    </row>
    <row r="1735" spans="1:13" x14ac:dyDescent="0.2">
      <c r="A1735">
        <v>2017</v>
      </c>
      <c r="B1735" t="s">
        <v>129</v>
      </c>
      <c r="C1735">
        <v>2017</v>
      </c>
      <c r="D1735">
        <v>3</v>
      </c>
      <c r="E1735">
        <v>3</v>
      </c>
      <c r="F1735" t="s">
        <v>11</v>
      </c>
      <c r="G1735" s="42">
        <v>145257.26869999999</v>
      </c>
      <c r="H1735" s="42">
        <v>0</v>
      </c>
      <c r="I1735" s="42">
        <v>0</v>
      </c>
      <c r="J1735" s="42">
        <v>0</v>
      </c>
      <c r="K1735" s="42">
        <v>161727.155469185</v>
      </c>
      <c r="L1735" s="42">
        <v>0</v>
      </c>
      <c r="M1735" s="42">
        <v>0</v>
      </c>
    </row>
    <row r="1736" spans="1:13" x14ac:dyDescent="0.2">
      <c r="A1736">
        <v>2013</v>
      </c>
      <c r="B1736" t="s">
        <v>129</v>
      </c>
      <c r="C1736">
        <v>2017</v>
      </c>
      <c r="D1736">
        <v>3</v>
      </c>
      <c r="E1736">
        <v>19</v>
      </c>
      <c r="F1736" t="s">
        <v>13</v>
      </c>
      <c r="G1736" s="42">
        <v>2543.922</v>
      </c>
      <c r="H1736" s="42">
        <v>-17727.612000000001</v>
      </c>
      <c r="I1736" s="42">
        <v>12787.251</v>
      </c>
      <c r="J1736" s="42">
        <v>-4940.3609999999999</v>
      </c>
      <c r="K1736" s="42">
        <v>3115.0324896401298</v>
      </c>
      <c r="L1736" s="42">
        <v>-21707.460898460798</v>
      </c>
      <c r="M1736" s="42">
        <v>-6049.4720457431604</v>
      </c>
    </row>
    <row r="1737" spans="1:13" x14ac:dyDescent="0.2">
      <c r="A1737">
        <v>2016</v>
      </c>
      <c r="B1737" t="s">
        <v>129</v>
      </c>
      <c r="C1737">
        <v>2017</v>
      </c>
      <c r="D1737">
        <v>3</v>
      </c>
      <c r="E1737">
        <v>7</v>
      </c>
      <c r="F1737" t="s">
        <v>12</v>
      </c>
      <c r="G1737" s="42">
        <v>79621.2353</v>
      </c>
      <c r="H1737" s="42">
        <v>-188703.3045</v>
      </c>
      <c r="I1737" s="42">
        <v>124084.4973</v>
      </c>
      <c r="J1737" s="42">
        <v>-64618.807200000003</v>
      </c>
      <c r="K1737" s="42">
        <v>79621.2353</v>
      </c>
      <c r="L1737" s="42">
        <v>-188703.3045</v>
      </c>
      <c r="M1737" s="42">
        <v>-64618.807200000003</v>
      </c>
    </row>
    <row r="1738" spans="1:13" x14ac:dyDescent="0.2">
      <c r="A1738">
        <v>2009</v>
      </c>
      <c r="B1738" t="s">
        <v>129</v>
      </c>
      <c r="C1738">
        <v>2017</v>
      </c>
      <c r="D1738">
        <v>3</v>
      </c>
      <c r="E1738">
        <v>35</v>
      </c>
      <c r="F1738" t="s">
        <v>12</v>
      </c>
      <c r="G1738" s="42">
        <v>0</v>
      </c>
      <c r="H1738" s="42">
        <v>0</v>
      </c>
      <c r="I1738" s="42">
        <v>0.77749999999999997</v>
      </c>
      <c r="J1738" s="42">
        <v>0.77749999999999997</v>
      </c>
      <c r="K1738" s="42">
        <v>0</v>
      </c>
      <c r="L1738" s="42">
        <v>0</v>
      </c>
      <c r="M1738" s="42">
        <v>0.77749999999999997</v>
      </c>
    </row>
    <row r="1739" spans="1:13" x14ac:dyDescent="0.2">
      <c r="A1739">
        <v>2011</v>
      </c>
      <c r="B1739" t="s">
        <v>129</v>
      </c>
      <c r="C1739">
        <v>2017</v>
      </c>
      <c r="D1739">
        <v>3</v>
      </c>
      <c r="E1739">
        <v>27</v>
      </c>
      <c r="F1739" t="s">
        <v>15</v>
      </c>
      <c r="G1739" s="42">
        <v>0</v>
      </c>
      <c r="H1739" s="42">
        <v>4.8</v>
      </c>
      <c r="I1739" s="42">
        <v>0</v>
      </c>
      <c r="J1739" s="42">
        <v>4.8</v>
      </c>
      <c r="K1739" s="42">
        <v>0</v>
      </c>
      <c r="L1739" s="42">
        <v>3.65545120901692</v>
      </c>
      <c r="M1739" s="42">
        <v>3.65545120901692</v>
      </c>
    </row>
    <row r="1740" spans="1:13" x14ac:dyDescent="0.2">
      <c r="A1740">
        <v>2017</v>
      </c>
      <c r="B1740" t="s">
        <v>129</v>
      </c>
      <c r="C1740">
        <v>2017</v>
      </c>
      <c r="D1740">
        <v>3</v>
      </c>
      <c r="E1740">
        <v>3</v>
      </c>
      <c r="F1740" t="s">
        <v>12</v>
      </c>
      <c r="G1740" s="42">
        <v>3969609.6006</v>
      </c>
      <c r="H1740" s="42">
        <v>-279239.712</v>
      </c>
      <c r="I1740" s="42">
        <v>-264580.67820000002</v>
      </c>
      <c r="J1740" s="42">
        <v>-543820.39020000002</v>
      </c>
      <c r="K1740" s="42">
        <v>3969609.6006</v>
      </c>
      <c r="L1740" s="42">
        <v>-279239.712</v>
      </c>
      <c r="M1740" s="42">
        <v>-543820.39020000002</v>
      </c>
    </row>
    <row r="1741" spans="1:13" x14ac:dyDescent="0.2">
      <c r="A1741">
        <v>2014</v>
      </c>
      <c r="B1741" t="s">
        <v>129</v>
      </c>
      <c r="C1741">
        <v>2017</v>
      </c>
      <c r="D1741">
        <v>3</v>
      </c>
      <c r="E1741">
        <v>15</v>
      </c>
      <c r="F1741" t="s">
        <v>11</v>
      </c>
      <c r="G1741" s="42">
        <v>28.7727</v>
      </c>
      <c r="H1741" s="42">
        <v>-389.26799999999997</v>
      </c>
      <c r="I1741" s="42">
        <v>2641.65</v>
      </c>
      <c r="J1741" s="42">
        <v>2252.3820000000001</v>
      </c>
      <c r="K1741" s="42">
        <v>32.035071069515702</v>
      </c>
      <c r="L1741" s="42">
        <v>-433.404861034531</v>
      </c>
      <c r="M1741" s="42">
        <v>2507.7666484444599</v>
      </c>
    </row>
    <row r="1742" spans="1:13" x14ac:dyDescent="0.2">
      <c r="A1742">
        <v>2015</v>
      </c>
      <c r="B1742" t="s">
        <v>129</v>
      </c>
      <c r="C1742">
        <v>2017</v>
      </c>
      <c r="D1742">
        <v>3</v>
      </c>
      <c r="E1742">
        <v>11</v>
      </c>
      <c r="F1742" t="s">
        <v>13</v>
      </c>
      <c r="G1742" s="42">
        <v>1074.3366000000001</v>
      </c>
      <c r="H1742" s="42">
        <v>0</v>
      </c>
      <c r="I1742" s="42">
        <v>0</v>
      </c>
      <c r="J1742" s="42">
        <v>0</v>
      </c>
      <c r="K1742" s="42">
        <v>1315.52516697034</v>
      </c>
      <c r="L1742" s="42">
        <v>0</v>
      </c>
      <c r="M1742" s="42">
        <v>0</v>
      </c>
    </row>
    <row r="1743" spans="1:13" x14ac:dyDescent="0.2">
      <c r="A1743">
        <v>2015</v>
      </c>
      <c r="B1743" t="s">
        <v>129</v>
      </c>
      <c r="C1743">
        <v>2017</v>
      </c>
      <c r="D1743">
        <v>3</v>
      </c>
      <c r="E1743">
        <v>11</v>
      </c>
      <c r="F1743" t="s">
        <v>11</v>
      </c>
      <c r="G1743" s="42">
        <v>237.0592</v>
      </c>
      <c r="H1743" s="42">
        <v>18540.2336</v>
      </c>
      <c r="I1743" s="42">
        <v>0</v>
      </c>
      <c r="J1743" s="42">
        <v>18540.2336</v>
      </c>
      <c r="K1743" s="42">
        <v>263.93798008815799</v>
      </c>
      <c r="L1743" s="42">
        <v>20642.404119927</v>
      </c>
      <c r="M1743" s="42">
        <v>20642.404119927</v>
      </c>
    </row>
    <row r="1744" spans="1:13" x14ac:dyDescent="0.2">
      <c r="A1744">
        <v>2016</v>
      </c>
      <c r="B1744" t="s">
        <v>129</v>
      </c>
      <c r="C1744">
        <v>2017</v>
      </c>
      <c r="D1744">
        <v>3</v>
      </c>
      <c r="E1744">
        <v>7</v>
      </c>
      <c r="F1744" t="s">
        <v>15</v>
      </c>
      <c r="G1744" s="42">
        <v>5002.1103999999996</v>
      </c>
      <c r="H1744" s="42">
        <v>-19457.060000000001</v>
      </c>
      <c r="I1744" s="42">
        <v>19468.063999999998</v>
      </c>
      <c r="J1744" s="42">
        <v>11.004</v>
      </c>
      <c r="K1744" s="42">
        <v>3809.3688561075101</v>
      </c>
      <c r="L1744" s="42">
        <v>-14817.5694793572</v>
      </c>
      <c r="M1744" s="42">
        <v>8.3801218966712803</v>
      </c>
    </row>
    <row r="1745" spans="1:13" x14ac:dyDescent="0.2">
      <c r="A1745">
        <v>2008</v>
      </c>
      <c r="B1745" t="s">
        <v>129</v>
      </c>
      <c r="C1745">
        <v>2017</v>
      </c>
      <c r="D1745">
        <v>3</v>
      </c>
      <c r="E1745">
        <v>39</v>
      </c>
      <c r="F1745" t="s">
        <v>12</v>
      </c>
      <c r="G1745" s="42">
        <v>0</v>
      </c>
      <c r="H1745" s="42">
        <v>-190.648</v>
      </c>
      <c r="I1745" s="42">
        <v>0</v>
      </c>
      <c r="J1745" s="42">
        <v>-190.648</v>
      </c>
      <c r="K1745" s="42">
        <v>0</v>
      </c>
      <c r="L1745" s="42">
        <v>-190.648</v>
      </c>
      <c r="M1745" s="42">
        <v>-190.648</v>
      </c>
    </row>
    <row r="1746" spans="1:13" x14ac:dyDescent="0.2">
      <c r="A1746">
        <v>2010</v>
      </c>
      <c r="B1746" t="s">
        <v>129</v>
      </c>
      <c r="C1746">
        <v>2017</v>
      </c>
      <c r="D1746">
        <v>3</v>
      </c>
      <c r="E1746">
        <v>31</v>
      </c>
      <c r="F1746" t="s">
        <v>11</v>
      </c>
      <c r="G1746" s="42">
        <v>3104.8069</v>
      </c>
      <c r="H1746" s="42">
        <v>-14060.577300000001</v>
      </c>
      <c r="I1746" s="42">
        <v>9612.3670000000002</v>
      </c>
      <c r="J1746" s="42">
        <v>-4448.2102999999997</v>
      </c>
      <c r="K1746" s="42">
        <v>3456.8431081762501</v>
      </c>
      <c r="L1746" s="42">
        <v>-15654.8253408237</v>
      </c>
      <c r="M1746" s="42">
        <v>-4952.5672979126703</v>
      </c>
    </row>
    <row r="1747" spans="1:13" x14ac:dyDescent="0.2">
      <c r="A1747">
        <v>2010</v>
      </c>
      <c r="B1747" t="s">
        <v>129</v>
      </c>
      <c r="C1747">
        <v>2017</v>
      </c>
      <c r="D1747">
        <v>3</v>
      </c>
      <c r="E1747">
        <v>31</v>
      </c>
      <c r="F1747" t="s">
        <v>13</v>
      </c>
      <c r="G1747" s="42">
        <v>67.029300000000006</v>
      </c>
      <c r="H1747" s="42">
        <v>-5454.2253000000001</v>
      </c>
      <c r="I1747" s="42">
        <v>8665.8233999999993</v>
      </c>
      <c r="J1747" s="42">
        <v>3211.5981000000002</v>
      </c>
      <c r="K1747" s="42">
        <v>82.077377866866897</v>
      </c>
      <c r="L1747" s="42">
        <v>-6678.6988812224699</v>
      </c>
      <c r="M1747" s="42">
        <v>3932.60187425814</v>
      </c>
    </row>
    <row r="1748" spans="1:13" x14ac:dyDescent="0.2">
      <c r="A1748">
        <v>2017</v>
      </c>
      <c r="B1748" t="s">
        <v>129</v>
      </c>
      <c r="C1748">
        <v>2017</v>
      </c>
      <c r="D1748">
        <v>3</v>
      </c>
      <c r="E1748">
        <v>3</v>
      </c>
      <c r="F1748" t="s">
        <v>13</v>
      </c>
      <c r="G1748" s="42">
        <v>1228552.6468</v>
      </c>
      <c r="H1748" s="42">
        <v>0</v>
      </c>
      <c r="I1748" s="42">
        <v>0</v>
      </c>
      <c r="J1748" s="42">
        <v>0</v>
      </c>
      <c r="K1748" s="42">
        <v>1504362.71631574</v>
      </c>
      <c r="L1748" s="42">
        <v>0</v>
      </c>
      <c r="M1748" s="42">
        <v>0</v>
      </c>
    </row>
    <row r="1749" spans="1:13" x14ac:dyDescent="0.2">
      <c r="A1749">
        <v>2011</v>
      </c>
      <c r="B1749" t="s">
        <v>129</v>
      </c>
      <c r="C1749">
        <v>2017</v>
      </c>
      <c r="D1749">
        <v>3</v>
      </c>
      <c r="E1749">
        <v>27</v>
      </c>
      <c r="F1749" t="s">
        <v>12</v>
      </c>
      <c r="G1749" s="42">
        <v>9.0399999999999991</v>
      </c>
      <c r="H1749" s="42">
        <v>-6512.2848000000004</v>
      </c>
      <c r="I1749" s="42">
        <v>8478.1455999999998</v>
      </c>
      <c r="J1749" s="42">
        <v>1965.8607999999999</v>
      </c>
      <c r="K1749" s="42">
        <v>9.0399999999999991</v>
      </c>
      <c r="L1749" s="42">
        <v>-6512.2848000000004</v>
      </c>
      <c r="M1749" s="42">
        <v>1965.8607999999999</v>
      </c>
    </row>
    <row r="1750" spans="1:13" x14ac:dyDescent="0.2">
      <c r="A1750">
        <v>2010</v>
      </c>
      <c r="B1750" t="s">
        <v>129</v>
      </c>
      <c r="C1750">
        <v>2017</v>
      </c>
      <c r="D1750">
        <v>3</v>
      </c>
      <c r="E1750">
        <v>31</v>
      </c>
      <c r="F1750" t="s">
        <v>12</v>
      </c>
      <c r="G1750" s="42">
        <v>1548.9538</v>
      </c>
      <c r="H1750" s="42">
        <v>-8195.5370999999996</v>
      </c>
      <c r="I1750" s="42">
        <v>3442.9569000000001</v>
      </c>
      <c r="J1750" s="42">
        <v>-4752.5802000000003</v>
      </c>
      <c r="K1750" s="42">
        <v>1548.9538</v>
      </c>
      <c r="L1750" s="42">
        <v>-8195.5370999999996</v>
      </c>
      <c r="M1750" s="42">
        <v>-4752.5802000000003</v>
      </c>
    </row>
    <row r="1751" spans="1:13" x14ac:dyDescent="0.2">
      <c r="A1751">
        <v>2008</v>
      </c>
      <c r="B1751" t="s">
        <v>129</v>
      </c>
      <c r="C1751">
        <v>2017</v>
      </c>
      <c r="D1751">
        <v>3</v>
      </c>
      <c r="E1751">
        <v>39</v>
      </c>
      <c r="F1751" t="s">
        <v>11</v>
      </c>
      <c r="G1751" s="42">
        <v>0</v>
      </c>
      <c r="H1751" s="42">
        <v>-1.94</v>
      </c>
      <c r="I1751" s="42">
        <v>35.844000000000001</v>
      </c>
      <c r="J1751" s="42">
        <v>33.904000000000003</v>
      </c>
      <c r="K1751" s="42">
        <v>0</v>
      </c>
      <c r="L1751" s="42">
        <v>-2.1599654490145199</v>
      </c>
      <c r="M1751" s="42">
        <v>37.748179682159197</v>
      </c>
    </row>
    <row r="1752" spans="1:13" x14ac:dyDescent="0.2">
      <c r="A1752">
        <v>2012</v>
      </c>
      <c r="B1752" t="s">
        <v>129</v>
      </c>
      <c r="C1752">
        <v>2017</v>
      </c>
      <c r="D1752">
        <v>3</v>
      </c>
      <c r="E1752">
        <v>23</v>
      </c>
      <c r="F1752" t="s">
        <v>13</v>
      </c>
      <c r="G1752" s="42">
        <v>0</v>
      </c>
      <c r="H1752" s="42">
        <v>0</v>
      </c>
      <c r="I1752" s="42">
        <v>-323.89600000000002</v>
      </c>
      <c r="J1752" s="42">
        <v>-323.89600000000002</v>
      </c>
      <c r="K1752" s="42">
        <v>0</v>
      </c>
      <c r="L1752" s="42">
        <v>0</v>
      </c>
      <c r="M1752" s="42">
        <v>-396.61065208150302</v>
      </c>
    </row>
    <row r="1753" spans="1:13" x14ac:dyDescent="0.2">
      <c r="A1753">
        <v>2014</v>
      </c>
      <c r="B1753" t="s">
        <v>129</v>
      </c>
      <c r="C1753">
        <v>2017</v>
      </c>
      <c r="D1753">
        <v>3</v>
      </c>
      <c r="E1753">
        <v>15</v>
      </c>
      <c r="F1753" t="s">
        <v>13</v>
      </c>
      <c r="G1753" s="42">
        <v>0.92730000000000001</v>
      </c>
      <c r="H1753" s="42">
        <v>-6883.0937999999996</v>
      </c>
      <c r="I1753" s="42">
        <v>128781.5595</v>
      </c>
      <c r="J1753" s="42">
        <v>121898.4657</v>
      </c>
      <c r="K1753" s="42">
        <v>1.1354788502333399</v>
      </c>
      <c r="L1753" s="42">
        <v>-8428.3483598320199</v>
      </c>
      <c r="M1753" s="42">
        <v>149264.671280323</v>
      </c>
    </row>
    <row r="1754" spans="1:13" x14ac:dyDescent="0.2">
      <c r="A1754">
        <v>2015</v>
      </c>
      <c r="B1754" t="s">
        <v>129</v>
      </c>
      <c r="C1754">
        <v>2017</v>
      </c>
      <c r="D1754">
        <v>3</v>
      </c>
      <c r="E1754">
        <v>11</v>
      </c>
      <c r="F1754" t="s">
        <v>12</v>
      </c>
      <c r="G1754" s="42">
        <v>4982.2457000000004</v>
      </c>
      <c r="H1754" s="42">
        <v>-7757.2331999999997</v>
      </c>
      <c r="I1754" s="42">
        <v>6115.2773999999999</v>
      </c>
      <c r="J1754" s="42">
        <v>-1641.9558</v>
      </c>
      <c r="K1754" s="42">
        <v>4982.2457000000004</v>
      </c>
      <c r="L1754" s="42">
        <v>-7757.2331999999997</v>
      </c>
      <c r="M1754" s="42">
        <v>-1641.9558</v>
      </c>
    </row>
    <row r="1755" spans="1:13" x14ac:dyDescent="0.2">
      <c r="A1755">
        <v>2014</v>
      </c>
      <c r="B1755" t="s">
        <v>130</v>
      </c>
      <c r="C1755">
        <v>2017</v>
      </c>
      <c r="D1755">
        <v>3</v>
      </c>
      <c r="E1755">
        <v>15</v>
      </c>
      <c r="F1755" t="s">
        <v>12</v>
      </c>
      <c r="G1755" s="42">
        <v>0</v>
      </c>
      <c r="H1755" s="42">
        <v>-76983.8223</v>
      </c>
      <c r="I1755" s="42">
        <v>55109.082600000002</v>
      </c>
      <c r="J1755" s="42">
        <v>-21874.739699999998</v>
      </c>
      <c r="K1755" s="42">
        <v>0</v>
      </c>
      <c r="L1755" s="42">
        <v>-76983.8223</v>
      </c>
      <c r="M1755" s="42">
        <v>-21874.739699999998</v>
      </c>
    </row>
    <row r="1756" spans="1:13" x14ac:dyDescent="0.2">
      <c r="A1756">
        <v>2016</v>
      </c>
      <c r="B1756" t="s">
        <v>130</v>
      </c>
      <c r="C1756">
        <v>2017</v>
      </c>
      <c r="D1756">
        <v>3</v>
      </c>
      <c r="E1756">
        <v>7</v>
      </c>
      <c r="F1756" t="s">
        <v>12</v>
      </c>
      <c r="G1756" s="42">
        <v>-13370.181399999999</v>
      </c>
      <c r="H1756" s="42">
        <v>-237965.10370000001</v>
      </c>
      <c r="I1756" s="42">
        <v>-40364.329100000003</v>
      </c>
      <c r="J1756" s="42">
        <v>-278329.43280000001</v>
      </c>
      <c r="K1756" s="42">
        <v>-13370.181399999999</v>
      </c>
      <c r="L1756" s="42">
        <v>-237965.10370000001</v>
      </c>
      <c r="M1756" s="42">
        <v>-278329.43280000001</v>
      </c>
    </row>
    <row r="1757" spans="1:13" x14ac:dyDescent="0.2">
      <c r="A1757">
        <v>2016</v>
      </c>
      <c r="B1757" t="s">
        <v>130</v>
      </c>
      <c r="C1757">
        <v>2017</v>
      </c>
      <c r="D1757">
        <v>3</v>
      </c>
      <c r="E1757">
        <v>7</v>
      </c>
      <c r="F1757" t="s">
        <v>15</v>
      </c>
      <c r="G1757" s="42">
        <v>2192.2950000000001</v>
      </c>
      <c r="H1757" s="42">
        <v>-47515.8292</v>
      </c>
      <c r="I1757" s="42">
        <v>56358.814400000003</v>
      </c>
      <c r="J1757" s="42">
        <v>8842.9851999999992</v>
      </c>
      <c r="K1757" s="42">
        <v>1669.54737672327</v>
      </c>
      <c r="L1757" s="42">
        <v>-36185.790686787703</v>
      </c>
      <c r="M1757" s="42">
        <v>6734.3960293038899</v>
      </c>
    </row>
    <row r="1758" spans="1:13" x14ac:dyDescent="0.2">
      <c r="A1758">
        <v>2008</v>
      </c>
      <c r="B1758" t="s">
        <v>130</v>
      </c>
      <c r="C1758">
        <v>2017</v>
      </c>
      <c r="D1758">
        <v>3</v>
      </c>
      <c r="E1758">
        <v>39</v>
      </c>
      <c r="F1758" t="s">
        <v>12</v>
      </c>
      <c r="G1758" s="42">
        <v>0</v>
      </c>
      <c r="H1758" s="42">
        <v>0</v>
      </c>
      <c r="I1758" s="42">
        <v>662.98</v>
      </c>
      <c r="J1758" s="42">
        <v>662.98</v>
      </c>
      <c r="K1758" s="42">
        <v>0</v>
      </c>
      <c r="L1758" s="42">
        <v>0</v>
      </c>
      <c r="M1758" s="42">
        <v>662.98</v>
      </c>
    </row>
    <row r="1759" spans="1:13" x14ac:dyDescent="0.2">
      <c r="A1759">
        <v>2017</v>
      </c>
      <c r="B1759" t="s">
        <v>130</v>
      </c>
      <c r="C1759">
        <v>2017</v>
      </c>
      <c r="D1759">
        <v>3</v>
      </c>
      <c r="E1759">
        <v>3</v>
      </c>
      <c r="F1759" t="s">
        <v>11</v>
      </c>
      <c r="G1759" s="42">
        <v>68017.299299999999</v>
      </c>
      <c r="H1759" s="42">
        <v>0</v>
      </c>
      <c r="I1759" s="42">
        <v>0</v>
      </c>
      <c r="J1759" s="42">
        <v>0</v>
      </c>
      <c r="K1759" s="42">
        <v>75729.389908907498</v>
      </c>
      <c r="L1759" s="42">
        <v>0</v>
      </c>
      <c r="M1759" s="42">
        <v>0</v>
      </c>
    </row>
    <row r="1760" spans="1:13" x14ac:dyDescent="0.2">
      <c r="A1760">
        <v>2013</v>
      </c>
      <c r="B1760" t="s">
        <v>130</v>
      </c>
      <c r="C1760">
        <v>2017</v>
      </c>
      <c r="D1760">
        <v>3</v>
      </c>
      <c r="E1760">
        <v>19</v>
      </c>
      <c r="F1760" t="s">
        <v>13</v>
      </c>
      <c r="G1760" s="42">
        <v>0</v>
      </c>
      <c r="H1760" s="42">
        <v>0</v>
      </c>
      <c r="I1760" s="42">
        <v>306.48599999999999</v>
      </c>
      <c r="J1760" s="42">
        <v>306.48599999999999</v>
      </c>
      <c r="K1760" s="42">
        <v>0</v>
      </c>
      <c r="L1760" s="42">
        <v>0</v>
      </c>
      <c r="M1760" s="42">
        <v>375.29210707712201</v>
      </c>
    </row>
    <row r="1761" spans="1:13" x14ac:dyDescent="0.2">
      <c r="A1761">
        <v>2009</v>
      </c>
      <c r="B1761" t="s">
        <v>130</v>
      </c>
      <c r="C1761">
        <v>2017</v>
      </c>
      <c r="D1761">
        <v>3</v>
      </c>
      <c r="E1761">
        <v>35</v>
      </c>
      <c r="F1761" t="s">
        <v>11</v>
      </c>
      <c r="G1761" s="42">
        <v>-6.3849999999999998</v>
      </c>
      <c r="H1761" s="42">
        <v>0</v>
      </c>
      <c r="I1761" s="42">
        <v>0</v>
      </c>
      <c r="J1761" s="42">
        <v>0</v>
      </c>
      <c r="K1761" s="42">
        <v>-7.10895844946279</v>
      </c>
      <c r="L1761" s="42">
        <v>0</v>
      </c>
      <c r="M1761" s="42">
        <v>0</v>
      </c>
    </row>
    <row r="1762" spans="1:13" x14ac:dyDescent="0.2">
      <c r="A1762">
        <v>2012</v>
      </c>
      <c r="B1762" t="s">
        <v>130</v>
      </c>
      <c r="C1762">
        <v>2017</v>
      </c>
      <c r="D1762">
        <v>3</v>
      </c>
      <c r="E1762">
        <v>23</v>
      </c>
      <c r="F1762" t="s">
        <v>12</v>
      </c>
      <c r="G1762" s="42">
        <v>238.232</v>
      </c>
      <c r="H1762" s="42">
        <v>-11505.853999999999</v>
      </c>
      <c r="I1762" s="42">
        <v>-984558.64599999995</v>
      </c>
      <c r="J1762" s="42">
        <v>-996064.5</v>
      </c>
      <c r="K1762" s="42">
        <v>238.232</v>
      </c>
      <c r="L1762" s="42">
        <v>-11505.853999999999</v>
      </c>
      <c r="M1762" s="42">
        <v>-996064.5</v>
      </c>
    </row>
    <row r="1763" spans="1:13" x14ac:dyDescent="0.2">
      <c r="A1763">
        <v>2016</v>
      </c>
      <c r="B1763" t="s">
        <v>130</v>
      </c>
      <c r="C1763">
        <v>2017</v>
      </c>
      <c r="D1763">
        <v>3</v>
      </c>
      <c r="E1763">
        <v>7</v>
      </c>
      <c r="F1763" t="s">
        <v>13</v>
      </c>
      <c r="G1763" s="42">
        <v>4499.7397000000001</v>
      </c>
      <c r="H1763" s="42">
        <v>-329932.1004</v>
      </c>
      <c r="I1763" s="42">
        <v>410218.19349999999</v>
      </c>
      <c r="J1763" s="42">
        <v>80286.093099999998</v>
      </c>
      <c r="K1763" s="42">
        <v>5509.9312637822904</v>
      </c>
      <c r="L1763" s="42">
        <v>-404001.85702282202</v>
      </c>
      <c r="M1763" s="42">
        <v>98310.321021152704</v>
      </c>
    </row>
    <row r="1764" spans="1:13" x14ac:dyDescent="0.2">
      <c r="A1764">
        <v>2016</v>
      </c>
      <c r="B1764" t="s">
        <v>130</v>
      </c>
      <c r="C1764">
        <v>2017</v>
      </c>
      <c r="D1764">
        <v>3</v>
      </c>
      <c r="E1764">
        <v>7</v>
      </c>
      <c r="F1764" t="s">
        <v>11</v>
      </c>
      <c r="G1764" s="42">
        <v>51114.450799999999</v>
      </c>
      <c r="H1764" s="42">
        <v>0</v>
      </c>
      <c r="I1764" s="42">
        <v>0</v>
      </c>
      <c r="J1764" s="42">
        <v>0</v>
      </c>
      <c r="K1764" s="42">
        <v>56910.024573893497</v>
      </c>
      <c r="L1764" s="42">
        <v>0</v>
      </c>
      <c r="M1764" s="42">
        <v>0</v>
      </c>
    </row>
    <row r="1765" spans="1:13" x14ac:dyDescent="0.2">
      <c r="A1765">
        <v>2011</v>
      </c>
      <c r="B1765" t="s">
        <v>130</v>
      </c>
      <c r="C1765">
        <v>2017</v>
      </c>
      <c r="D1765">
        <v>3</v>
      </c>
      <c r="E1765">
        <v>27</v>
      </c>
      <c r="F1765" t="s">
        <v>11</v>
      </c>
      <c r="G1765" s="42">
        <v>7.1104000000000003</v>
      </c>
      <c r="H1765" s="42">
        <v>-3194.3040000000001</v>
      </c>
      <c r="I1765" s="42">
        <v>1552.2847999999999</v>
      </c>
      <c r="J1765" s="42">
        <v>-1642.0192</v>
      </c>
      <c r="K1765" s="42">
        <v>7.9166073859138901</v>
      </c>
      <c r="L1765" s="42">
        <v>-3556.4877699221202</v>
      </c>
      <c r="M1765" s="42">
        <v>-1828.1983188755</v>
      </c>
    </row>
    <row r="1766" spans="1:13" x14ac:dyDescent="0.2">
      <c r="A1766">
        <v>2013</v>
      </c>
      <c r="B1766" t="s">
        <v>130</v>
      </c>
      <c r="C1766">
        <v>2017</v>
      </c>
      <c r="D1766">
        <v>3</v>
      </c>
      <c r="E1766">
        <v>19</v>
      </c>
      <c r="F1766" t="s">
        <v>15</v>
      </c>
      <c r="G1766" s="42">
        <v>0</v>
      </c>
      <c r="H1766" s="42">
        <v>-133.28700000000001</v>
      </c>
      <c r="I1766" s="42">
        <v>-61.664999999999999</v>
      </c>
      <c r="J1766" s="42">
        <v>-194.952</v>
      </c>
      <c r="K1766" s="42">
        <v>0</v>
      </c>
      <c r="L1766" s="42">
        <v>-101.50502610338199</v>
      </c>
      <c r="M1766" s="42">
        <v>-148.46615085422201</v>
      </c>
    </row>
    <row r="1767" spans="1:13" x14ac:dyDescent="0.2">
      <c r="A1767">
        <v>2017</v>
      </c>
      <c r="B1767" t="s">
        <v>130</v>
      </c>
      <c r="C1767">
        <v>2017</v>
      </c>
      <c r="D1767">
        <v>3</v>
      </c>
      <c r="E1767">
        <v>3</v>
      </c>
      <c r="F1767" t="s">
        <v>15</v>
      </c>
      <c r="G1767" s="42">
        <v>17534.243999999999</v>
      </c>
      <c r="H1767" s="42">
        <v>0</v>
      </c>
      <c r="I1767" s="42">
        <v>-11936.2376</v>
      </c>
      <c r="J1767" s="42">
        <v>-11936.2376</v>
      </c>
      <c r="K1767" s="42">
        <v>13353.2444643745</v>
      </c>
      <c r="L1767" s="42">
        <v>0</v>
      </c>
      <c r="M1767" s="42">
        <v>-9090.0696179235802</v>
      </c>
    </row>
    <row r="1768" spans="1:13" x14ac:dyDescent="0.2">
      <c r="A1768">
        <v>2017</v>
      </c>
      <c r="B1768" t="s">
        <v>130</v>
      </c>
      <c r="C1768">
        <v>2017</v>
      </c>
      <c r="D1768">
        <v>3</v>
      </c>
      <c r="E1768">
        <v>3</v>
      </c>
      <c r="F1768" t="s">
        <v>12</v>
      </c>
      <c r="G1768" s="42">
        <v>1694711.5641000001</v>
      </c>
      <c r="H1768" s="42">
        <v>-2810662.7943000002</v>
      </c>
      <c r="I1768" s="42">
        <v>-6448536.6862000003</v>
      </c>
      <c r="J1768" s="42">
        <v>-9259199.4804999996</v>
      </c>
      <c r="K1768" s="42">
        <v>1694711.5641000001</v>
      </c>
      <c r="L1768" s="42">
        <v>-2810662.7943000002</v>
      </c>
      <c r="M1768" s="42">
        <v>-9259199.4804999996</v>
      </c>
    </row>
    <row r="1769" spans="1:13" x14ac:dyDescent="0.2">
      <c r="A1769">
        <v>2011</v>
      </c>
      <c r="B1769" t="s">
        <v>130</v>
      </c>
      <c r="C1769">
        <v>2017</v>
      </c>
      <c r="D1769">
        <v>3</v>
      </c>
      <c r="E1769">
        <v>27</v>
      </c>
      <c r="F1769" t="s">
        <v>13</v>
      </c>
      <c r="G1769" s="42">
        <v>959.24159999999995</v>
      </c>
      <c r="H1769" s="42">
        <v>0</v>
      </c>
      <c r="I1769" s="42">
        <v>933.70719999999994</v>
      </c>
      <c r="J1769" s="42">
        <v>933.70719999999994</v>
      </c>
      <c r="K1769" s="42">
        <v>1174.5913394413701</v>
      </c>
      <c r="L1769" s="42">
        <v>0</v>
      </c>
      <c r="M1769" s="42">
        <v>1143.3244666349501</v>
      </c>
    </row>
    <row r="1770" spans="1:13" x14ac:dyDescent="0.2">
      <c r="A1770">
        <v>2012</v>
      </c>
      <c r="B1770" t="s">
        <v>130</v>
      </c>
      <c r="C1770">
        <v>2017</v>
      </c>
      <c r="D1770">
        <v>3</v>
      </c>
      <c r="E1770">
        <v>23</v>
      </c>
      <c r="F1770" t="s">
        <v>13</v>
      </c>
      <c r="G1770" s="42">
        <v>0</v>
      </c>
      <c r="H1770" s="42">
        <v>0</v>
      </c>
      <c r="I1770" s="42">
        <v>57.783999999999999</v>
      </c>
      <c r="J1770" s="42">
        <v>57.783999999999999</v>
      </c>
      <c r="K1770" s="42">
        <v>0</v>
      </c>
      <c r="L1770" s="42">
        <v>0</v>
      </c>
      <c r="M1770" s="42">
        <v>70.756508014540401</v>
      </c>
    </row>
    <row r="1771" spans="1:13" x14ac:dyDescent="0.2">
      <c r="A1771">
        <v>2015</v>
      </c>
      <c r="B1771" t="s">
        <v>130</v>
      </c>
      <c r="C1771">
        <v>2017</v>
      </c>
      <c r="D1771">
        <v>3</v>
      </c>
      <c r="E1771">
        <v>11</v>
      </c>
      <c r="F1771" t="s">
        <v>15</v>
      </c>
      <c r="G1771" s="42">
        <v>1185.5060000000001</v>
      </c>
      <c r="H1771" s="42">
        <v>-7031.9255999999996</v>
      </c>
      <c r="I1771" s="42">
        <v>4191.6027999999997</v>
      </c>
      <c r="J1771" s="42">
        <v>-2840.3227999999999</v>
      </c>
      <c r="K1771" s="42">
        <v>902.82486270766799</v>
      </c>
      <c r="L1771" s="42">
        <v>-5355.1793617160401</v>
      </c>
      <c r="M1771" s="42">
        <v>-2163.0544610954798</v>
      </c>
    </row>
    <row r="1772" spans="1:13" x14ac:dyDescent="0.2">
      <c r="A1772">
        <v>2015</v>
      </c>
      <c r="B1772" t="s">
        <v>130</v>
      </c>
      <c r="C1772">
        <v>2017</v>
      </c>
      <c r="D1772">
        <v>3</v>
      </c>
      <c r="E1772">
        <v>11</v>
      </c>
      <c r="F1772" t="s">
        <v>12</v>
      </c>
      <c r="G1772" s="42">
        <v>70903.195900000006</v>
      </c>
      <c r="H1772" s="42">
        <v>-71219.836899999995</v>
      </c>
      <c r="I1772" s="42">
        <v>68471.007100000003</v>
      </c>
      <c r="J1772" s="42">
        <v>-2748.8298</v>
      </c>
      <c r="K1772" s="42">
        <v>70903.195900000006</v>
      </c>
      <c r="L1772" s="42">
        <v>-71219.836899999995</v>
      </c>
      <c r="M1772" s="42">
        <v>-2748.8298</v>
      </c>
    </row>
    <row r="1773" spans="1:13" x14ac:dyDescent="0.2">
      <c r="A1773">
        <v>2017</v>
      </c>
      <c r="B1773" t="s">
        <v>130</v>
      </c>
      <c r="C1773">
        <v>2017</v>
      </c>
      <c r="D1773">
        <v>3</v>
      </c>
      <c r="E1773">
        <v>3</v>
      </c>
      <c r="F1773" t="s">
        <v>13</v>
      </c>
      <c r="G1773" s="42">
        <v>110662.90029999999</v>
      </c>
      <c r="H1773" s="42">
        <v>0</v>
      </c>
      <c r="I1773" s="42">
        <v>0</v>
      </c>
      <c r="J1773" s="42">
        <v>0</v>
      </c>
      <c r="K1773" s="42">
        <v>135506.72144519599</v>
      </c>
      <c r="L1773" s="42">
        <v>0</v>
      </c>
      <c r="M1773" s="42">
        <v>0</v>
      </c>
    </row>
    <row r="1774" spans="1:13" x14ac:dyDescent="0.2">
      <c r="A1774">
        <v>2010</v>
      </c>
      <c r="B1774" t="s">
        <v>130</v>
      </c>
      <c r="C1774">
        <v>2017</v>
      </c>
      <c r="D1774">
        <v>3</v>
      </c>
      <c r="E1774">
        <v>31</v>
      </c>
      <c r="F1774" t="s">
        <v>12</v>
      </c>
      <c r="G1774" s="42">
        <v>0</v>
      </c>
      <c r="H1774" s="42">
        <v>-586.12630000000001</v>
      </c>
      <c r="I1774" s="42">
        <v>-3185.9830000000002</v>
      </c>
      <c r="J1774" s="42">
        <v>-3772.1093000000001</v>
      </c>
      <c r="K1774" s="42">
        <v>0</v>
      </c>
      <c r="L1774" s="42">
        <v>-586.12630000000001</v>
      </c>
      <c r="M1774" s="42">
        <v>-3772.1093000000001</v>
      </c>
    </row>
    <row r="1775" spans="1:13" x14ac:dyDescent="0.2">
      <c r="A1775">
        <v>2010</v>
      </c>
      <c r="B1775" t="s">
        <v>130</v>
      </c>
      <c r="C1775">
        <v>2017</v>
      </c>
      <c r="D1775">
        <v>3</v>
      </c>
      <c r="E1775">
        <v>31</v>
      </c>
      <c r="F1775" t="s">
        <v>11</v>
      </c>
      <c r="G1775" s="42">
        <v>0</v>
      </c>
      <c r="H1775" s="42">
        <v>-40039.679700000001</v>
      </c>
      <c r="I1775" s="42">
        <v>43540.831700000002</v>
      </c>
      <c r="J1775" s="42">
        <v>3501.152</v>
      </c>
      <c r="K1775" s="42">
        <v>0</v>
      </c>
      <c r="L1775" s="42">
        <v>-44579.548835880698</v>
      </c>
      <c r="M1775" s="42">
        <v>3898.1275009011001</v>
      </c>
    </row>
    <row r="1776" spans="1:13" x14ac:dyDescent="0.2">
      <c r="A1776">
        <v>2014</v>
      </c>
      <c r="B1776" t="s">
        <v>130</v>
      </c>
      <c r="C1776">
        <v>2017</v>
      </c>
      <c r="D1776">
        <v>3</v>
      </c>
      <c r="E1776">
        <v>15</v>
      </c>
      <c r="F1776" t="s">
        <v>13</v>
      </c>
      <c r="G1776" s="42">
        <v>0</v>
      </c>
      <c r="H1776" s="42">
        <v>-5427.8774999999996</v>
      </c>
      <c r="I1776" s="42">
        <v>12168.422699999999</v>
      </c>
      <c r="J1776" s="42">
        <v>6740.5451999999996</v>
      </c>
      <c r="K1776" s="42">
        <v>0</v>
      </c>
      <c r="L1776" s="42">
        <v>-6646.4360001158402</v>
      </c>
      <c r="M1776" s="42">
        <v>8253.7975990961495</v>
      </c>
    </row>
    <row r="1777" spans="1:13" x14ac:dyDescent="0.2">
      <c r="A1777">
        <v>2010</v>
      </c>
      <c r="B1777" t="s">
        <v>130</v>
      </c>
      <c r="C1777">
        <v>2017</v>
      </c>
      <c r="D1777">
        <v>3</v>
      </c>
      <c r="E1777">
        <v>31</v>
      </c>
      <c r="F1777" t="s">
        <v>13</v>
      </c>
      <c r="G1777" s="42">
        <v>0</v>
      </c>
      <c r="H1777" s="42">
        <v>-1873.8018999999999</v>
      </c>
      <c r="I1777" s="42">
        <v>24632.1276</v>
      </c>
      <c r="J1777" s="42">
        <v>22758.325700000001</v>
      </c>
      <c r="K1777" s="42">
        <v>0</v>
      </c>
      <c r="L1777" s="42">
        <v>-2294.4704270215102</v>
      </c>
      <c r="M1777" s="42">
        <v>27867.5698253767</v>
      </c>
    </row>
    <row r="1778" spans="1:13" x14ac:dyDescent="0.2">
      <c r="A1778">
        <v>2018</v>
      </c>
      <c r="B1778" t="s">
        <v>130</v>
      </c>
      <c r="C1778">
        <v>2017</v>
      </c>
      <c r="D1778">
        <v>3</v>
      </c>
      <c r="E1778">
        <v>-1</v>
      </c>
      <c r="F1778" t="s">
        <v>12</v>
      </c>
      <c r="G1778" s="42">
        <v>3911.9430000000002</v>
      </c>
      <c r="H1778" s="42">
        <v>0</v>
      </c>
      <c r="I1778" s="42">
        <v>0</v>
      </c>
      <c r="J1778" s="42">
        <v>0</v>
      </c>
      <c r="K1778" s="42">
        <v>3911.9430000000002</v>
      </c>
      <c r="L1778" s="42">
        <v>0</v>
      </c>
      <c r="M1778" s="42">
        <v>0</v>
      </c>
    </row>
    <row r="1779" spans="1:13" x14ac:dyDescent="0.2">
      <c r="A1779">
        <v>2011</v>
      </c>
      <c r="B1779" t="s">
        <v>130</v>
      </c>
      <c r="C1779">
        <v>2017</v>
      </c>
      <c r="D1779">
        <v>3</v>
      </c>
      <c r="E1779">
        <v>27</v>
      </c>
      <c r="F1779" t="s">
        <v>12</v>
      </c>
      <c r="G1779" s="42">
        <v>807.45119999999997</v>
      </c>
      <c r="H1779" s="42">
        <v>-19609.590400000001</v>
      </c>
      <c r="I1779" s="42">
        <v>20632.8832</v>
      </c>
      <c r="J1779" s="42">
        <v>1023.2928000000001</v>
      </c>
      <c r="K1779" s="42">
        <v>807.45119999999997</v>
      </c>
      <c r="L1779" s="42">
        <v>-19609.590400000001</v>
      </c>
      <c r="M1779" s="42">
        <v>1023.2928000000001</v>
      </c>
    </row>
    <row r="1780" spans="1:13" x14ac:dyDescent="0.2">
      <c r="A1780">
        <v>2015</v>
      </c>
      <c r="B1780" t="s">
        <v>130</v>
      </c>
      <c r="C1780">
        <v>2017</v>
      </c>
      <c r="D1780">
        <v>3</v>
      </c>
      <c r="E1780">
        <v>11</v>
      </c>
      <c r="F1780" t="s">
        <v>11</v>
      </c>
      <c r="G1780" s="42">
        <v>0</v>
      </c>
      <c r="H1780" s="42">
        <v>0</v>
      </c>
      <c r="I1780" s="42">
        <v>-5192.4012000000002</v>
      </c>
      <c r="J1780" s="42">
        <v>-5192.4012000000002</v>
      </c>
      <c r="K1780" s="42">
        <v>0</v>
      </c>
      <c r="L1780" s="42">
        <v>0</v>
      </c>
      <c r="M1780" s="42">
        <v>-5781.13772650598</v>
      </c>
    </row>
    <row r="1781" spans="1:13" x14ac:dyDescent="0.2">
      <c r="A1781">
        <v>2015</v>
      </c>
      <c r="B1781" t="s">
        <v>130</v>
      </c>
      <c r="C1781">
        <v>2017</v>
      </c>
      <c r="D1781">
        <v>3</v>
      </c>
      <c r="E1781">
        <v>11</v>
      </c>
      <c r="F1781" t="s">
        <v>13</v>
      </c>
      <c r="G1781" s="42">
        <v>0</v>
      </c>
      <c r="H1781" s="42">
        <v>0</v>
      </c>
      <c r="I1781" s="42">
        <v>1566.1016</v>
      </c>
      <c r="J1781" s="42">
        <v>1566.1016</v>
      </c>
      <c r="K1781" s="42">
        <v>0</v>
      </c>
      <c r="L1781" s="42">
        <v>0</v>
      </c>
      <c r="M1781" s="42">
        <v>1917.6914095940799</v>
      </c>
    </row>
    <row r="1782" spans="1:13" x14ac:dyDescent="0.2">
      <c r="A1782">
        <v>2016</v>
      </c>
      <c r="B1782" t="s">
        <v>131</v>
      </c>
      <c r="C1782">
        <v>2017</v>
      </c>
      <c r="D1782">
        <v>3</v>
      </c>
      <c r="E1782">
        <v>7</v>
      </c>
      <c r="F1782" t="s">
        <v>15</v>
      </c>
      <c r="G1782" s="42">
        <v>4495.5680000000002</v>
      </c>
      <c r="H1782" s="42">
        <v>-20150.838400000001</v>
      </c>
      <c r="I1782" s="42">
        <v>28678.7732</v>
      </c>
      <c r="J1782" s="42">
        <v>8527.9348000000009</v>
      </c>
      <c r="K1782" s="42">
        <v>3423.6103085036998</v>
      </c>
      <c r="L1782" s="42">
        <v>-15345.918039996701</v>
      </c>
      <c r="M1782" s="42">
        <v>6494.4686614744596</v>
      </c>
    </row>
    <row r="1783" spans="1:13" x14ac:dyDescent="0.2">
      <c r="A1783">
        <v>2008</v>
      </c>
      <c r="B1783" t="s">
        <v>131</v>
      </c>
      <c r="C1783">
        <v>2017</v>
      </c>
      <c r="D1783">
        <v>3</v>
      </c>
      <c r="E1783">
        <v>39</v>
      </c>
      <c r="F1783" t="s">
        <v>12</v>
      </c>
      <c r="G1783" s="42">
        <v>4.5519999999999996</v>
      </c>
      <c r="H1783" s="42">
        <v>-59.381999999999998</v>
      </c>
      <c r="I1783" s="42">
        <v>409.92399999999998</v>
      </c>
      <c r="J1783" s="42">
        <v>350.54199999999997</v>
      </c>
      <c r="K1783" s="42">
        <v>4.5519999999999996</v>
      </c>
      <c r="L1783" s="42">
        <v>-59.381999999999998</v>
      </c>
      <c r="M1783" s="42">
        <v>350.54199999999997</v>
      </c>
    </row>
    <row r="1784" spans="1:13" x14ac:dyDescent="0.2">
      <c r="A1784">
        <v>2010</v>
      </c>
      <c r="B1784" t="s">
        <v>131</v>
      </c>
      <c r="C1784">
        <v>2017</v>
      </c>
      <c r="D1784">
        <v>3</v>
      </c>
      <c r="E1784">
        <v>31</v>
      </c>
      <c r="F1784" t="s">
        <v>13</v>
      </c>
      <c r="G1784" s="42">
        <v>299.8295</v>
      </c>
      <c r="H1784" s="42">
        <v>-883.00750000000005</v>
      </c>
      <c r="I1784" s="42">
        <v>507.02879999999999</v>
      </c>
      <c r="J1784" s="42">
        <v>-375.9787</v>
      </c>
      <c r="K1784" s="42">
        <v>367.14122282544702</v>
      </c>
      <c r="L1784" s="42">
        <v>-1081.24268397219</v>
      </c>
      <c r="M1784" s="42">
        <v>-460.385918244609</v>
      </c>
    </row>
    <row r="1785" spans="1:13" x14ac:dyDescent="0.2">
      <c r="A1785">
        <v>2017</v>
      </c>
      <c r="B1785" t="s">
        <v>131</v>
      </c>
      <c r="C1785">
        <v>2017</v>
      </c>
      <c r="D1785">
        <v>3</v>
      </c>
      <c r="E1785">
        <v>3</v>
      </c>
      <c r="F1785" t="s">
        <v>13</v>
      </c>
      <c r="G1785" s="42">
        <v>90668.853099999993</v>
      </c>
      <c r="H1785" s="42">
        <v>0</v>
      </c>
      <c r="I1785" s="42">
        <v>0</v>
      </c>
      <c r="J1785" s="42">
        <v>0</v>
      </c>
      <c r="K1785" s="42">
        <v>111024.010643765</v>
      </c>
      <c r="L1785" s="42">
        <v>0</v>
      </c>
      <c r="M1785" s="42">
        <v>0</v>
      </c>
    </row>
    <row r="1786" spans="1:13" x14ac:dyDescent="0.2">
      <c r="A1786">
        <v>2013</v>
      </c>
      <c r="B1786" t="s">
        <v>131</v>
      </c>
      <c r="C1786">
        <v>2017</v>
      </c>
      <c r="D1786">
        <v>3</v>
      </c>
      <c r="E1786">
        <v>19</v>
      </c>
      <c r="F1786" t="s">
        <v>12</v>
      </c>
      <c r="G1786" s="42">
        <v>-1.494</v>
      </c>
      <c r="H1786" s="42">
        <v>5.6520000000000001</v>
      </c>
      <c r="I1786" s="42">
        <v>1408.92</v>
      </c>
      <c r="J1786" s="42">
        <v>1414.5719999999999</v>
      </c>
      <c r="K1786" s="42">
        <v>-1.494</v>
      </c>
      <c r="L1786" s="42">
        <v>5.6520000000000001</v>
      </c>
      <c r="M1786" s="42">
        <v>1414.5719999999999</v>
      </c>
    </row>
    <row r="1787" spans="1:13" x14ac:dyDescent="0.2">
      <c r="A1787">
        <v>2011</v>
      </c>
      <c r="B1787" t="s">
        <v>131</v>
      </c>
      <c r="C1787">
        <v>2017</v>
      </c>
      <c r="D1787">
        <v>3</v>
      </c>
      <c r="E1787">
        <v>27</v>
      </c>
      <c r="F1787" t="s">
        <v>12</v>
      </c>
      <c r="G1787" s="42">
        <v>8.4976000000000003</v>
      </c>
      <c r="H1787" s="42">
        <v>-819.4384</v>
      </c>
      <c r="I1787" s="42">
        <v>858.22720000000004</v>
      </c>
      <c r="J1787" s="42">
        <v>38.788800000000002</v>
      </c>
      <c r="K1787" s="42">
        <v>8.4976000000000003</v>
      </c>
      <c r="L1787" s="42">
        <v>-819.4384</v>
      </c>
      <c r="M1787" s="42">
        <v>38.788800000000002</v>
      </c>
    </row>
    <row r="1788" spans="1:13" x14ac:dyDescent="0.2">
      <c r="A1788">
        <v>2010</v>
      </c>
      <c r="B1788" t="s">
        <v>131</v>
      </c>
      <c r="C1788">
        <v>2017</v>
      </c>
      <c r="D1788">
        <v>3</v>
      </c>
      <c r="E1788">
        <v>31</v>
      </c>
      <c r="F1788" t="s">
        <v>12</v>
      </c>
      <c r="G1788" s="42">
        <v>0</v>
      </c>
      <c r="H1788" s="42">
        <v>0</v>
      </c>
      <c r="I1788" s="42">
        <v>-133.63980000000001</v>
      </c>
      <c r="J1788" s="42">
        <v>-133.63980000000001</v>
      </c>
      <c r="K1788" s="42">
        <v>0</v>
      </c>
      <c r="L1788" s="42">
        <v>0</v>
      </c>
      <c r="M1788" s="42">
        <v>-133.63980000000001</v>
      </c>
    </row>
    <row r="1789" spans="1:13" x14ac:dyDescent="0.2">
      <c r="A1789">
        <v>2015</v>
      </c>
      <c r="B1789" t="s">
        <v>131</v>
      </c>
      <c r="C1789">
        <v>2017</v>
      </c>
      <c r="D1789">
        <v>3</v>
      </c>
      <c r="E1789">
        <v>11</v>
      </c>
      <c r="F1789" t="s">
        <v>12</v>
      </c>
      <c r="G1789" s="42">
        <v>-854.94730000000004</v>
      </c>
      <c r="H1789" s="42">
        <v>-1470.5443</v>
      </c>
      <c r="I1789" s="42">
        <v>603.58169999999996</v>
      </c>
      <c r="J1789" s="42">
        <v>-866.96259999999995</v>
      </c>
      <c r="K1789" s="42">
        <v>-854.94730000000004</v>
      </c>
      <c r="L1789" s="42">
        <v>-1470.5443</v>
      </c>
      <c r="M1789" s="42">
        <v>-866.96259999999995</v>
      </c>
    </row>
    <row r="1790" spans="1:13" x14ac:dyDescent="0.2">
      <c r="A1790">
        <v>2013</v>
      </c>
      <c r="B1790" t="s">
        <v>131</v>
      </c>
      <c r="C1790">
        <v>2017</v>
      </c>
      <c r="D1790">
        <v>3</v>
      </c>
      <c r="E1790">
        <v>19</v>
      </c>
      <c r="F1790" t="s">
        <v>11</v>
      </c>
      <c r="G1790" s="42">
        <v>0</v>
      </c>
      <c r="H1790" s="42">
        <v>0</v>
      </c>
      <c r="I1790" s="42">
        <v>705.11699999999996</v>
      </c>
      <c r="J1790" s="42">
        <v>705.11699999999996</v>
      </c>
      <c r="K1790" s="42">
        <v>0</v>
      </c>
      <c r="L1790" s="42">
        <v>0</v>
      </c>
      <c r="M1790" s="42">
        <v>785.06616366638195</v>
      </c>
    </row>
    <row r="1791" spans="1:13" x14ac:dyDescent="0.2">
      <c r="A1791">
        <v>2014</v>
      </c>
      <c r="B1791" t="s">
        <v>131</v>
      </c>
      <c r="C1791">
        <v>2017</v>
      </c>
      <c r="D1791">
        <v>3</v>
      </c>
      <c r="E1791">
        <v>15</v>
      </c>
      <c r="F1791" t="s">
        <v>13</v>
      </c>
      <c r="G1791" s="42">
        <v>0</v>
      </c>
      <c r="H1791" s="42">
        <v>-9429.3705000000009</v>
      </c>
      <c r="I1791" s="42">
        <v>8962.0938000000006</v>
      </c>
      <c r="J1791" s="42">
        <v>-467.27670000000001</v>
      </c>
      <c r="K1791" s="42">
        <v>0</v>
      </c>
      <c r="L1791" s="42">
        <v>-11546.2641796227</v>
      </c>
      <c r="M1791" s="42">
        <v>-572.18031926758295</v>
      </c>
    </row>
    <row r="1792" spans="1:13" x14ac:dyDescent="0.2">
      <c r="A1792">
        <v>2012</v>
      </c>
      <c r="B1792" t="s">
        <v>131</v>
      </c>
      <c r="C1792">
        <v>2017</v>
      </c>
      <c r="D1792">
        <v>3</v>
      </c>
      <c r="E1792">
        <v>23</v>
      </c>
      <c r="F1792" t="s">
        <v>12</v>
      </c>
      <c r="G1792" s="42">
        <v>1713.752</v>
      </c>
      <c r="H1792" s="42">
        <v>-9019.1560000000009</v>
      </c>
      <c r="I1792" s="42">
        <v>9267.65</v>
      </c>
      <c r="J1792" s="42">
        <v>248.494</v>
      </c>
      <c r="K1792" s="42">
        <v>1713.752</v>
      </c>
      <c r="L1792" s="42">
        <v>-9019.1560000000009</v>
      </c>
      <c r="M1792" s="42">
        <v>248.494</v>
      </c>
    </row>
    <row r="1793" spans="1:13" x14ac:dyDescent="0.2">
      <c r="A1793">
        <v>2013</v>
      </c>
      <c r="B1793" t="s">
        <v>131</v>
      </c>
      <c r="C1793">
        <v>2017</v>
      </c>
      <c r="D1793">
        <v>3</v>
      </c>
      <c r="E1793">
        <v>19</v>
      </c>
      <c r="F1793" t="s">
        <v>15</v>
      </c>
      <c r="G1793" s="42">
        <v>27.297000000000001</v>
      </c>
      <c r="H1793" s="42">
        <v>-310.536</v>
      </c>
      <c r="I1793" s="42">
        <v>495.98399999999998</v>
      </c>
      <c r="J1793" s="42">
        <v>185.44800000000001</v>
      </c>
      <c r="K1793" s="42">
        <v>20.788094094278001</v>
      </c>
      <c r="L1793" s="42">
        <v>-236.489415967349</v>
      </c>
      <c r="M1793" s="42">
        <v>141.22835746036799</v>
      </c>
    </row>
    <row r="1794" spans="1:13" x14ac:dyDescent="0.2">
      <c r="A1794">
        <v>2017</v>
      </c>
      <c r="B1794" t="s">
        <v>131</v>
      </c>
      <c r="C1794">
        <v>2017</v>
      </c>
      <c r="D1794">
        <v>3</v>
      </c>
      <c r="E1794">
        <v>3</v>
      </c>
      <c r="F1794" t="s">
        <v>15</v>
      </c>
      <c r="G1794" s="42">
        <v>49948.386200000001</v>
      </c>
      <c r="H1794" s="42">
        <v>0</v>
      </c>
      <c r="I1794" s="42">
        <v>-2481.6848</v>
      </c>
      <c r="J1794" s="42">
        <v>-2481.6848</v>
      </c>
      <c r="K1794" s="42">
        <v>38038.3101506737</v>
      </c>
      <c r="L1794" s="42">
        <v>0</v>
      </c>
      <c r="M1794" s="42">
        <v>-1889.9328546997699</v>
      </c>
    </row>
    <row r="1795" spans="1:13" x14ac:dyDescent="0.2">
      <c r="A1795">
        <v>2009</v>
      </c>
      <c r="B1795" t="s">
        <v>131</v>
      </c>
      <c r="C1795">
        <v>2017</v>
      </c>
      <c r="D1795">
        <v>3</v>
      </c>
      <c r="E1795">
        <v>35</v>
      </c>
      <c r="F1795" t="s">
        <v>11</v>
      </c>
      <c r="G1795" s="42">
        <v>356.46749999999997</v>
      </c>
      <c r="H1795" s="42">
        <v>-3673.6350000000002</v>
      </c>
      <c r="I1795" s="42">
        <v>3673.6350000000002</v>
      </c>
      <c r="J1795" s="42">
        <v>0</v>
      </c>
      <c r="K1795" s="42">
        <v>396.88530087453</v>
      </c>
      <c r="L1795" s="42">
        <v>-4090.1673568507799</v>
      </c>
      <c r="M1795" s="42">
        <v>0</v>
      </c>
    </row>
    <row r="1796" spans="1:13" x14ac:dyDescent="0.2">
      <c r="A1796">
        <v>2015</v>
      </c>
      <c r="B1796" t="s">
        <v>131</v>
      </c>
      <c r="C1796">
        <v>2017</v>
      </c>
      <c r="D1796">
        <v>3</v>
      </c>
      <c r="E1796">
        <v>11</v>
      </c>
      <c r="F1796" t="s">
        <v>15</v>
      </c>
      <c r="G1796" s="42">
        <v>462.72519999999997</v>
      </c>
      <c r="H1796" s="42">
        <v>-7579.0428000000002</v>
      </c>
      <c r="I1796" s="42">
        <v>8030.5007999999998</v>
      </c>
      <c r="J1796" s="42">
        <v>451.45800000000003</v>
      </c>
      <c r="K1796" s="42">
        <v>352.38945662137297</v>
      </c>
      <c r="L1796" s="42">
        <v>-5771.8377430106102</v>
      </c>
      <c r="M1796" s="42">
        <v>343.80889415007402</v>
      </c>
    </row>
    <row r="1797" spans="1:13" x14ac:dyDescent="0.2">
      <c r="A1797">
        <v>2011</v>
      </c>
      <c r="B1797" t="s">
        <v>131</v>
      </c>
      <c r="C1797">
        <v>2017</v>
      </c>
      <c r="D1797">
        <v>3</v>
      </c>
      <c r="E1797">
        <v>27</v>
      </c>
      <c r="F1797" t="s">
        <v>13</v>
      </c>
      <c r="G1797" s="42">
        <v>74.182400000000001</v>
      </c>
      <c r="H1797" s="42">
        <v>-281.94720000000001</v>
      </c>
      <c r="I1797" s="42">
        <v>584.2704</v>
      </c>
      <c r="J1797" s="42">
        <v>302.32319999999999</v>
      </c>
      <c r="K1797" s="42">
        <v>90.836348818666806</v>
      </c>
      <c r="L1797" s="42">
        <v>-345.24434647094699</v>
      </c>
      <c r="M1797" s="42">
        <v>370.19475847607498</v>
      </c>
    </row>
    <row r="1798" spans="1:13" x14ac:dyDescent="0.2">
      <c r="A1798">
        <v>2016</v>
      </c>
      <c r="B1798" t="s">
        <v>131</v>
      </c>
      <c r="C1798">
        <v>2017</v>
      </c>
      <c r="D1798">
        <v>3</v>
      </c>
      <c r="E1798">
        <v>7</v>
      </c>
      <c r="F1798" t="s">
        <v>11</v>
      </c>
      <c r="G1798" s="42">
        <v>12737.519</v>
      </c>
      <c r="H1798" s="42">
        <v>0</v>
      </c>
      <c r="I1798" s="42">
        <v>-23446.5504</v>
      </c>
      <c r="J1798" s="42">
        <v>-23446.5504</v>
      </c>
      <c r="K1798" s="42">
        <v>14181.7530650341</v>
      </c>
      <c r="L1798" s="42">
        <v>0</v>
      </c>
      <c r="M1798" s="42">
        <v>-26105.0199807102</v>
      </c>
    </row>
    <row r="1799" spans="1:13" x14ac:dyDescent="0.2">
      <c r="A1799">
        <v>2014</v>
      </c>
      <c r="B1799" t="s">
        <v>131</v>
      </c>
      <c r="C1799">
        <v>2017</v>
      </c>
      <c r="D1799">
        <v>3</v>
      </c>
      <c r="E1799">
        <v>15</v>
      </c>
      <c r="F1799" t="s">
        <v>15</v>
      </c>
      <c r="G1799" s="42">
        <v>15.8697</v>
      </c>
      <c r="H1799" s="42">
        <v>-93.228300000000004</v>
      </c>
      <c r="I1799" s="42">
        <v>-5.4747000000000003</v>
      </c>
      <c r="J1799" s="42">
        <v>-98.703000000000003</v>
      </c>
      <c r="K1799" s="42">
        <v>12.0856070941116</v>
      </c>
      <c r="L1799" s="42">
        <v>-70.998229572831605</v>
      </c>
      <c r="M1799" s="42">
        <v>-75.167500142415903</v>
      </c>
    </row>
    <row r="1800" spans="1:13" x14ac:dyDescent="0.2">
      <c r="A1800">
        <v>2017</v>
      </c>
      <c r="B1800" t="s">
        <v>131</v>
      </c>
      <c r="C1800">
        <v>2017</v>
      </c>
      <c r="D1800">
        <v>3</v>
      </c>
      <c r="E1800">
        <v>3</v>
      </c>
      <c r="F1800" t="s">
        <v>11</v>
      </c>
      <c r="G1800" s="42">
        <v>459.97</v>
      </c>
      <c r="H1800" s="42">
        <v>0</v>
      </c>
      <c r="I1800" s="42">
        <v>-15297.8084</v>
      </c>
      <c r="J1800" s="42">
        <v>-15297.8084</v>
      </c>
      <c r="K1800" s="42">
        <v>512.123354424338</v>
      </c>
      <c r="L1800" s="42">
        <v>0</v>
      </c>
      <c r="M1800" s="42">
        <v>-17032.338963734099</v>
      </c>
    </row>
    <row r="1801" spans="1:13" x14ac:dyDescent="0.2">
      <c r="A1801">
        <v>2014</v>
      </c>
      <c r="B1801" t="s">
        <v>131</v>
      </c>
      <c r="C1801">
        <v>2017</v>
      </c>
      <c r="D1801">
        <v>3</v>
      </c>
      <c r="E1801">
        <v>15</v>
      </c>
      <c r="F1801" t="s">
        <v>12</v>
      </c>
      <c r="G1801" s="42">
        <v>980.91510000000005</v>
      </c>
      <c r="H1801" s="42">
        <v>-275317.04969999997</v>
      </c>
      <c r="I1801" s="42">
        <v>298429.91639999999</v>
      </c>
      <c r="J1801" s="42">
        <v>23112.866699999999</v>
      </c>
      <c r="K1801" s="42">
        <v>980.91510000000005</v>
      </c>
      <c r="L1801" s="42">
        <v>-275317.04969999997</v>
      </c>
      <c r="M1801" s="42">
        <v>23112.866699999999</v>
      </c>
    </row>
    <row r="1802" spans="1:13" x14ac:dyDescent="0.2">
      <c r="A1802">
        <v>2016</v>
      </c>
      <c r="B1802" t="s">
        <v>131</v>
      </c>
      <c r="C1802">
        <v>2017</v>
      </c>
      <c r="D1802">
        <v>3</v>
      </c>
      <c r="E1802">
        <v>7</v>
      </c>
      <c r="F1802" t="s">
        <v>13</v>
      </c>
      <c r="G1802" s="42">
        <v>6146.8343999999997</v>
      </c>
      <c r="H1802" s="42">
        <v>-221650.18400000001</v>
      </c>
      <c r="I1802" s="42">
        <v>211320.01519999999</v>
      </c>
      <c r="J1802" s="42">
        <v>-10330.168799999999</v>
      </c>
      <c r="K1802" s="42">
        <v>7526.7987243467496</v>
      </c>
      <c r="L1802" s="42">
        <v>-271410.65036377398</v>
      </c>
      <c r="M1802" s="42">
        <v>-12649.2916981994</v>
      </c>
    </row>
    <row r="1803" spans="1:13" x14ac:dyDescent="0.2">
      <c r="A1803">
        <v>2016</v>
      </c>
      <c r="B1803" t="s">
        <v>131</v>
      </c>
      <c r="C1803">
        <v>2017</v>
      </c>
      <c r="D1803">
        <v>3</v>
      </c>
      <c r="E1803">
        <v>7</v>
      </c>
      <c r="F1803" t="s">
        <v>12</v>
      </c>
      <c r="G1803" s="42">
        <v>3099.6731</v>
      </c>
      <c r="H1803" s="42">
        <v>-28977.8449</v>
      </c>
      <c r="I1803" s="42">
        <v>-42552.2353</v>
      </c>
      <c r="J1803" s="42">
        <v>-71530.080199999997</v>
      </c>
      <c r="K1803" s="42">
        <v>3099.6731</v>
      </c>
      <c r="L1803" s="42">
        <v>-28977.8449</v>
      </c>
      <c r="M1803" s="42">
        <v>-71530.080199999997</v>
      </c>
    </row>
    <row r="1804" spans="1:13" x14ac:dyDescent="0.2">
      <c r="A1804">
        <v>2017</v>
      </c>
      <c r="B1804" t="s">
        <v>131</v>
      </c>
      <c r="C1804">
        <v>2017</v>
      </c>
      <c r="D1804">
        <v>3</v>
      </c>
      <c r="E1804">
        <v>3</v>
      </c>
      <c r="F1804" t="s">
        <v>12</v>
      </c>
      <c r="G1804" s="42">
        <v>1585558.1503000001</v>
      </c>
      <c r="H1804" s="42">
        <v>-3193749.4734</v>
      </c>
      <c r="I1804" s="42">
        <v>-3247526.5806999998</v>
      </c>
      <c r="J1804" s="42">
        <v>-6441276.0541000003</v>
      </c>
      <c r="K1804" s="42">
        <v>1585558.1503000001</v>
      </c>
      <c r="L1804" s="42">
        <v>-3193749.4734</v>
      </c>
      <c r="M1804" s="42">
        <v>-6441276.0541000003</v>
      </c>
    </row>
    <row r="1805" spans="1:13" x14ac:dyDescent="0.2">
      <c r="A1805">
        <v>2014</v>
      </c>
      <c r="B1805" t="s">
        <v>131</v>
      </c>
      <c r="C1805">
        <v>2017</v>
      </c>
      <c r="D1805">
        <v>3</v>
      </c>
      <c r="E1805">
        <v>15</v>
      </c>
      <c r="F1805" t="s">
        <v>11</v>
      </c>
      <c r="G1805" s="42">
        <v>612.00149999999996</v>
      </c>
      <c r="H1805" s="42">
        <v>-7418.2020000000002</v>
      </c>
      <c r="I1805" s="42">
        <v>0</v>
      </c>
      <c r="J1805" s="42">
        <v>-7418.2020000000002</v>
      </c>
      <c r="K1805" s="42">
        <v>681.39283234281902</v>
      </c>
      <c r="L1805" s="42">
        <v>-8259.3092854693405</v>
      </c>
      <c r="M1805" s="42">
        <v>-8259.3092854693405</v>
      </c>
    </row>
    <row r="1806" spans="1:13" x14ac:dyDescent="0.2">
      <c r="A1806">
        <v>2012</v>
      </c>
      <c r="B1806" t="s">
        <v>132</v>
      </c>
      <c r="C1806">
        <v>2017</v>
      </c>
      <c r="D1806">
        <v>3</v>
      </c>
      <c r="E1806">
        <v>23</v>
      </c>
      <c r="F1806" t="s">
        <v>13</v>
      </c>
      <c r="G1806" s="42">
        <v>0</v>
      </c>
      <c r="H1806" s="42">
        <v>-93.94</v>
      </c>
      <c r="I1806" s="42">
        <v>111.48399999999999</v>
      </c>
      <c r="J1806" s="42">
        <v>17.544</v>
      </c>
      <c r="K1806" s="42">
        <v>0</v>
      </c>
      <c r="L1806" s="42">
        <v>-115.029530023638</v>
      </c>
      <c r="M1806" s="42">
        <v>21.4826280044146</v>
      </c>
    </row>
    <row r="1807" spans="1:13" x14ac:dyDescent="0.2">
      <c r="A1807">
        <v>2015</v>
      </c>
      <c r="B1807" t="s">
        <v>132</v>
      </c>
      <c r="C1807">
        <v>2017</v>
      </c>
      <c r="D1807">
        <v>3</v>
      </c>
      <c r="E1807">
        <v>11</v>
      </c>
      <c r="F1807" t="s">
        <v>12</v>
      </c>
      <c r="G1807" s="42">
        <v>4967.7537000000002</v>
      </c>
      <c r="H1807" s="42">
        <v>-28442.3786</v>
      </c>
      <c r="I1807" s="42">
        <v>9717.4793000000009</v>
      </c>
      <c r="J1807" s="42">
        <v>-18724.899300000001</v>
      </c>
      <c r="K1807" s="42">
        <v>4967.7537000000002</v>
      </c>
      <c r="L1807" s="42">
        <v>-28442.3786</v>
      </c>
      <c r="M1807" s="42">
        <v>-18724.899300000001</v>
      </c>
    </row>
    <row r="1808" spans="1:13" x14ac:dyDescent="0.2">
      <c r="A1808">
        <v>2010</v>
      </c>
      <c r="B1808" t="s">
        <v>132</v>
      </c>
      <c r="C1808">
        <v>2017</v>
      </c>
      <c r="D1808">
        <v>3</v>
      </c>
      <c r="E1808">
        <v>31</v>
      </c>
      <c r="F1808" t="s">
        <v>12</v>
      </c>
      <c r="G1808" s="42">
        <v>5.2576000000000001</v>
      </c>
      <c r="H1808" s="42">
        <v>-149.25620000000001</v>
      </c>
      <c r="I1808" s="42">
        <v>6.2125000000000004</v>
      </c>
      <c r="J1808" s="42">
        <v>-143.0437</v>
      </c>
      <c r="K1808" s="42">
        <v>5.2576000000000001</v>
      </c>
      <c r="L1808" s="42">
        <v>-149.25620000000001</v>
      </c>
      <c r="M1808" s="42">
        <v>-143.0437</v>
      </c>
    </row>
    <row r="1809" spans="1:13" x14ac:dyDescent="0.2">
      <c r="A1809">
        <v>2014</v>
      </c>
      <c r="B1809" t="s">
        <v>132</v>
      </c>
      <c r="C1809">
        <v>2017</v>
      </c>
      <c r="D1809">
        <v>3</v>
      </c>
      <c r="E1809">
        <v>15</v>
      </c>
      <c r="F1809" t="s">
        <v>13</v>
      </c>
      <c r="G1809" s="42">
        <v>0</v>
      </c>
      <c r="H1809" s="42">
        <v>-17445.958200000001</v>
      </c>
      <c r="I1809" s="42">
        <v>109827.28019999999</v>
      </c>
      <c r="J1809" s="42">
        <v>92381.322</v>
      </c>
      <c r="K1809" s="42">
        <v>0</v>
      </c>
      <c r="L1809" s="42">
        <v>-21362.57582029</v>
      </c>
      <c r="M1809" s="42">
        <v>113120.928812246</v>
      </c>
    </row>
    <row r="1810" spans="1:13" x14ac:dyDescent="0.2">
      <c r="A1810">
        <v>2015</v>
      </c>
      <c r="B1810" t="s">
        <v>132</v>
      </c>
      <c r="C1810">
        <v>2017</v>
      </c>
      <c r="D1810">
        <v>3</v>
      </c>
      <c r="E1810">
        <v>11</v>
      </c>
      <c r="F1810" t="s">
        <v>15</v>
      </c>
      <c r="G1810" s="42">
        <v>-15.0444</v>
      </c>
      <c r="H1810" s="42">
        <v>42.405999999999999</v>
      </c>
      <c r="I1810" s="42">
        <v>-217.22399999999999</v>
      </c>
      <c r="J1810" s="42">
        <v>-174.81800000000001</v>
      </c>
      <c r="K1810" s="42">
        <v>-11.457097951861201</v>
      </c>
      <c r="L1810" s="42">
        <v>32.294388326994003</v>
      </c>
      <c r="M1810" s="42">
        <v>-133.13305613706601</v>
      </c>
    </row>
    <row r="1811" spans="1:13" x14ac:dyDescent="0.2">
      <c r="A1811">
        <v>2017</v>
      </c>
      <c r="B1811" t="s">
        <v>132</v>
      </c>
      <c r="C1811">
        <v>2017</v>
      </c>
      <c r="D1811">
        <v>3</v>
      </c>
      <c r="E1811">
        <v>3</v>
      </c>
      <c r="F1811" t="s">
        <v>13</v>
      </c>
      <c r="G1811" s="42">
        <v>410595.38270000002</v>
      </c>
      <c r="H1811" s="42">
        <v>0</v>
      </c>
      <c r="I1811" s="42">
        <v>0</v>
      </c>
      <c r="J1811" s="42">
        <v>0</v>
      </c>
      <c r="K1811" s="42">
        <v>502774.04621946998</v>
      </c>
      <c r="L1811" s="42">
        <v>0</v>
      </c>
      <c r="M1811" s="42">
        <v>0</v>
      </c>
    </row>
    <row r="1812" spans="1:13" x14ac:dyDescent="0.2">
      <c r="A1812">
        <v>2011</v>
      </c>
      <c r="B1812" t="s">
        <v>132</v>
      </c>
      <c r="C1812">
        <v>2017</v>
      </c>
      <c r="D1812">
        <v>3</v>
      </c>
      <c r="E1812">
        <v>27</v>
      </c>
      <c r="F1812" t="s">
        <v>12</v>
      </c>
      <c r="G1812" s="42">
        <v>33.055999999999997</v>
      </c>
      <c r="H1812" s="42">
        <v>-40969.683199999999</v>
      </c>
      <c r="I1812" s="42">
        <v>18127.4656</v>
      </c>
      <c r="J1812" s="42">
        <v>-22842.2176</v>
      </c>
      <c r="K1812" s="42">
        <v>33.055999999999997</v>
      </c>
      <c r="L1812" s="42">
        <v>-40969.683199999999</v>
      </c>
      <c r="M1812" s="42">
        <v>-22842.2176</v>
      </c>
    </row>
    <row r="1813" spans="1:13" x14ac:dyDescent="0.2">
      <c r="A1813">
        <v>2014</v>
      </c>
      <c r="B1813" t="s">
        <v>132</v>
      </c>
      <c r="C1813">
        <v>2017</v>
      </c>
      <c r="D1813">
        <v>3</v>
      </c>
      <c r="E1813">
        <v>15</v>
      </c>
      <c r="F1813" t="s">
        <v>15</v>
      </c>
      <c r="G1813" s="42">
        <v>-36.653100000000002</v>
      </c>
      <c r="H1813" s="42">
        <v>48.929099999999998</v>
      </c>
      <c r="I1813" s="42">
        <v>86.087100000000007</v>
      </c>
      <c r="J1813" s="42">
        <v>135.0162</v>
      </c>
      <c r="K1813" s="42">
        <v>-27.913253897753702</v>
      </c>
      <c r="L1813" s="42">
        <v>37.262070364814498</v>
      </c>
      <c r="M1813" s="42">
        <v>102.821902401431</v>
      </c>
    </row>
    <row r="1814" spans="1:13" x14ac:dyDescent="0.2">
      <c r="A1814">
        <v>2013</v>
      </c>
      <c r="B1814" t="s">
        <v>132</v>
      </c>
      <c r="C1814">
        <v>2017</v>
      </c>
      <c r="D1814">
        <v>3</v>
      </c>
      <c r="E1814">
        <v>19</v>
      </c>
      <c r="F1814" t="s">
        <v>12</v>
      </c>
      <c r="G1814" s="42">
        <v>11.792999999999999</v>
      </c>
      <c r="H1814" s="42">
        <v>-26.033999999999999</v>
      </c>
      <c r="I1814" s="42">
        <v>-237.63300000000001</v>
      </c>
      <c r="J1814" s="42">
        <v>-263.66699999999997</v>
      </c>
      <c r="K1814" s="42">
        <v>11.792999999999999</v>
      </c>
      <c r="L1814" s="42">
        <v>-26.033999999999999</v>
      </c>
      <c r="M1814" s="42">
        <v>-263.66699999999997</v>
      </c>
    </row>
    <row r="1815" spans="1:13" x14ac:dyDescent="0.2">
      <c r="A1815">
        <v>2009</v>
      </c>
      <c r="B1815" t="s">
        <v>132</v>
      </c>
      <c r="C1815">
        <v>2017</v>
      </c>
      <c r="D1815">
        <v>3</v>
      </c>
      <c r="E1815">
        <v>35</v>
      </c>
      <c r="F1815" t="s">
        <v>12</v>
      </c>
      <c r="G1815" s="42">
        <v>0</v>
      </c>
      <c r="H1815" s="42">
        <v>0</v>
      </c>
      <c r="I1815" s="42">
        <v>45.375</v>
      </c>
      <c r="J1815" s="42">
        <v>45.375</v>
      </c>
      <c r="K1815" s="42">
        <v>0</v>
      </c>
      <c r="L1815" s="42">
        <v>0</v>
      </c>
      <c r="M1815" s="42">
        <v>45.375</v>
      </c>
    </row>
    <row r="1816" spans="1:13" x14ac:dyDescent="0.2">
      <c r="A1816">
        <v>2015</v>
      </c>
      <c r="B1816" t="s">
        <v>132</v>
      </c>
      <c r="C1816">
        <v>2017</v>
      </c>
      <c r="D1816">
        <v>3</v>
      </c>
      <c r="E1816">
        <v>11</v>
      </c>
      <c r="F1816" t="s">
        <v>13</v>
      </c>
      <c r="G1816" s="42">
        <v>9325.848</v>
      </c>
      <c r="H1816" s="42">
        <v>-48563.1132</v>
      </c>
      <c r="I1816" s="42">
        <v>7547.1984000000002</v>
      </c>
      <c r="J1816" s="42">
        <v>-41015.914799999999</v>
      </c>
      <c r="K1816" s="42">
        <v>11419.5008783467</v>
      </c>
      <c r="L1816" s="42">
        <v>-59465.532125620099</v>
      </c>
      <c r="M1816" s="42">
        <v>-50223.987682920997</v>
      </c>
    </row>
    <row r="1817" spans="1:13" x14ac:dyDescent="0.2">
      <c r="A1817">
        <v>2014</v>
      </c>
      <c r="B1817" t="s">
        <v>132</v>
      </c>
      <c r="C1817">
        <v>2017</v>
      </c>
      <c r="D1817">
        <v>3</v>
      </c>
      <c r="E1817">
        <v>15</v>
      </c>
      <c r="F1817" t="s">
        <v>12</v>
      </c>
      <c r="G1817" s="42">
        <v>19725.337500000001</v>
      </c>
      <c r="H1817" s="42">
        <v>-28784.266500000002</v>
      </c>
      <c r="I1817" s="42">
        <v>124938.06600000001</v>
      </c>
      <c r="J1817" s="42">
        <v>96153.799499999994</v>
      </c>
      <c r="K1817" s="42">
        <v>19725.337500000001</v>
      </c>
      <c r="L1817" s="42">
        <v>-28784.266500000002</v>
      </c>
      <c r="M1817" s="42">
        <v>96153.799499999994</v>
      </c>
    </row>
    <row r="1818" spans="1:13" x14ac:dyDescent="0.2">
      <c r="A1818">
        <v>2016</v>
      </c>
      <c r="B1818" t="s">
        <v>132</v>
      </c>
      <c r="C1818">
        <v>2017</v>
      </c>
      <c r="D1818">
        <v>3</v>
      </c>
      <c r="E1818">
        <v>7</v>
      </c>
      <c r="F1818" t="s">
        <v>15</v>
      </c>
      <c r="G1818" s="42">
        <v>4842.7568000000001</v>
      </c>
      <c r="H1818" s="42">
        <v>-116979.1924</v>
      </c>
      <c r="I1818" s="42">
        <v>115261.1572</v>
      </c>
      <c r="J1818" s="42">
        <v>-1718.0352</v>
      </c>
      <c r="K1818" s="42">
        <v>3688.0127499031</v>
      </c>
      <c r="L1818" s="42">
        <v>-89085.777143417203</v>
      </c>
      <c r="M1818" s="42">
        <v>-1308.3737185361699</v>
      </c>
    </row>
    <row r="1819" spans="1:13" x14ac:dyDescent="0.2">
      <c r="A1819">
        <v>2016</v>
      </c>
      <c r="B1819" t="s">
        <v>132</v>
      </c>
      <c r="C1819">
        <v>2017</v>
      </c>
      <c r="D1819">
        <v>3</v>
      </c>
      <c r="E1819">
        <v>7</v>
      </c>
      <c r="F1819" t="s">
        <v>12</v>
      </c>
      <c r="G1819" s="42">
        <v>-23210.462599999999</v>
      </c>
      <c r="H1819" s="42">
        <v>-129005.3039</v>
      </c>
      <c r="I1819" s="42">
        <v>79532.491500000004</v>
      </c>
      <c r="J1819" s="42">
        <v>-49472.812400000003</v>
      </c>
      <c r="K1819" s="42">
        <v>-23210.462599999999</v>
      </c>
      <c r="L1819" s="42">
        <v>-129005.3039</v>
      </c>
      <c r="M1819" s="42">
        <v>-49472.812400000003</v>
      </c>
    </row>
    <row r="1820" spans="1:13" x14ac:dyDescent="0.2">
      <c r="A1820">
        <v>2013</v>
      </c>
      <c r="B1820" t="s">
        <v>132</v>
      </c>
      <c r="C1820">
        <v>2017</v>
      </c>
      <c r="D1820">
        <v>3</v>
      </c>
      <c r="E1820">
        <v>19</v>
      </c>
      <c r="F1820" t="s">
        <v>13</v>
      </c>
      <c r="G1820" s="42">
        <v>801.65700000000004</v>
      </c>
      <c r="H1820" s="42">
        <v>-6086.826</v>
      </c>
      <c r="I1820" s="42">
        <v>738.22799999999995</v>
      </c>
      <c r="J1820" s="42">
        <v>-5348.598</v>
      </c>
      <c r="K1820" s="42">
        <v>981.62899670172396</v>
      </c>
      <c r="L1820" s="42">
        <v>-7453.3184385316499</v>
      </c>
      <c r="M1820" s="42">
        <v>-6549.3582523458899</v>
      </c>
    </row>
    <row r="1821" spans="1:13" x14ac:dyDescent="0.2">
      <c r="A1821">
        <v>2017</v>
      </c>
      <c r="B1821" t="s">
        <v>132</v>
      </c>
      <c r="C1821">
        <v>2017</v>
      </c>
      <c r="D1821">
        <v>3</v>
      </c>
      <c r="E1821">
        <v>3</v>
      </c>
      <c r="F1821" t="s">
        <v>11</v>
      </c>
      <c r="G1821" s="42">
        <v>75978.016799999998</v>
      </c>
      <c r="H1821" s="42">
        <v>0</v>
      </c>
      <c r="I1821" s="42">
        <v>0</v>
      </c>
      <c r="J1821" s="42">
        <v>0</v>
      </c>
      <c r="K1821" s="42">
        <v>84592.727408580293</v>
      </c>
      <c r="L1821" s="42">
        <v>0</v>
      </c>
      <c r="M1821" s="42">
        <v>0</v>
      </c>
    </row>
    <row r="1822" spans="1:13" x14ac:dyDescent="0.2">
      <c r="A1822">
        <v>2014</v>
      </c>
      <c r="B1822" t="s">
        <v>132</v>
      </c>
      <c r="C1822">
        <v>2017</v>
      </c>
      <c r="D1822">
        <v>3</v>
      </c>
      <c r="E1822">
        <v>15</v>
      </c>
      <c r="F1822" t="s">
        <v>11</v>
      </c>
      <c r="G1822" s="42">
        <v>0</v>
      </c>
      <c r="H1822" s="42">
        <v>-26800.662899999999</v>
      </c>
      <c r="I1822" s="42">
        <v>906.51</v>
      </c>
      <c r="J1822" s="42">
        <v>-25894.152900000001</v>
      </c>
      <c r="K1822" s="42">
        <v>0</v>
      </c>
      <c r="L1822" s="42">
        <v>-29839.436017879201</v>
      </c>
      <c r="M1822" s="42">
        <v>-28830.142059535799</v>
      </c>
    </row>
    <row r="1823" spans="1:13" x14ac:dyDescent="0.2">
      <c r="A1823">
        <v>2012</v>
      </c>
      <c r="B1823" t="s">
        <v>132</v>
      </c>
      <c r="C1823">
        <v>2017</v>
      </c>
      <c r="D1823">
        <v>3</v>
      </c>
      <c r="E1823">
        <v>23</v>
      </c>
      <c r="F1823" t="s">
        <v>12</v>
      </c>
      <c r="G1823" s="42">
        <v>13116.682000000001</v>
      </c>
      <c r="H1823" s="42">
        <v>-78778.86</v>
      </c>
      <c r="I1823" s="42">
        <v>138793.576</v>
      </c>
      <c r="J1823" s="42">
        <v>60014.716</v>
      </c>
      <c r="K1823" s="42">
        <v>13116.682000000001</v>
      </c>
      <c r="L1823" s="42">
        <v>-78778.86</v>
      </c>
      <c r="M1823" s="42">
        <v>60014.716</v>
      </c>
    </row>
    <row r="1824" spans="1:13" x14ac:dyDescent="0.2">
      <c r="A1824">
        <v>2016</v>
      </c>
      <c r="B1824" t="s">
        <v>132</v>
      </c>
      <c r="C1824">
        <v>2017</v>
      </c>
      <c r="D1824">
        <v>3</v>
      </c>
      <c r="E1824">
        <v>7</v>
      </c>
      <c r="F1824" t="s">
        <v>13</v>
      </c>
      <c r="G1824" s="42">
        <v>-42346.852800000001</v>
      </c>
      <c r="H1824" s="42">
        <v>-289650.89720000001</v>
      </c>
      <c r="I1824" s="42">
        <v>301775.99200000003</v>
      </c>
      <c r="J1824" s="42">
        <v>12125.094800000001</v>
      </c>
      <c r="K1824" s="42">
        <v>-51853.721264255902</v>
      </c>
      <c r="L1824" s="42">
        <v>-354677.52369428601</v>
      </c>
      <c r="M1824" s="42">
        <v>14847.178585651</v>
      </c>
    </row>
    <row r="1825" spans="1:13" x14ac:dyDescent="0.2">
      <c r="A1825">
        <v>2016</v>
      </c>
      <c r="B1825" t="s">
        <v>132</v>
      </c>
      <c r="C1825">
        <v>2017</v>
      </c>
      <c r="D1825">
        <v>3</v>
      </c>
      <c r="E1825">
        <v>7</v>
      </c>
      <c r="F1825" t="s">
        <v>11</v>
      </c>
      <c r="G1825" s="42">
        <v>2538.7656000000002</v>
      </c>
      <c r="H1825" s="42">
        <v>-473790.38</v>
      </c>
      <c r="I1825" s="42">
        <v>81.205600000000004</v>
      </c>
      <c r="J1825" s="42">
        <v>-473709.17440000002</v>
      </c>
      <c r="K1825" s="42">
        <v>2826.6216387353902</v>
      </c>
      <c r="L1825" s="42">
        <v>-527510.74787395203</v>
      </c>
      <c r="M1825" s="42">
        <v>-527420.33483773202</v>
      </c>
    </row>
    <row r="1826" spans="1:13" x14ac:dyDescent="0.2">
      <c r="A1826">
        <v>2011</v>
      </c>
      <c r="B1826" t="s">
        <v>132</v>
      </c>
      <c r="C1826">
        <v>2017</v>
      </c>
      <c r="D1826">
        <v>3</v>
      </c>
      <c r="E1826">
        <v>27</v>
      </c>
      <c r="F1826" t="s">
        <v>11</v>
      </c>
      <c r="G1826" s="42">
        <v>0</v>
      </c>
      <c r="H1826" s="42">
        <v>-157954.4688</v>
      </c>
      <c r="I1826" s="42">
        <v>195364.45759999999</v>
      </c>
      <c r="J1826" s="42">
        <v>37409.988799999999</v>
      </c>
      <c r="K1826" s="42">
        <v>0</v>
      </c>
      <c r="L1826" s="42">
        <v>-175864.01810589901</v>
      </c>
      <c r="M1826" s="42">
        <v>41651.692400010703</v>
      </c>
    </row>
    <row r="1827" spans="1:13" x14ac:dyDescent="0.2">
      <c r="A1827">
        <v>2013</v>
      </c>
      <c r="B1827" t="s">
        <v>132</v>
      </c>
      <c r="C1827">
        <v>2017</v>
      </c>
      <c r="D1827">
        <v>3</v>
      </c>
      <c r="E1827">
        <v>19</v>
      </c>
      <c r="F1827" t="s">
        <v>15</v>
      </c>
      <c r="G1827" s="42">
        <v>0</v>
      </c>
      <c r="H1827" s="42">
        <v>-113.943</v>
      </c>
      <c r="I1827" s="42">
        <v>58.569000000000003</v>
      </c>
      <c r="J1827" s="42">
        <v>-55.374000000000002</v>
      </c>
      <c r="K1827" s="42">
        <v>0</v>
      </c>
      <c r="L1827" s="42">
        <v>-86.773557731044704</v>
      </c>
      <c r="M1827" s="42">
        <v>-42.170199010021399</v>
      </c>
    </row>
    <row r="1828" spans="1:13" x14ac:dyDescent="0.2">
      <c r="A1828">
        <v>2017</v>
      </c>
      <c r="B1828" t="s">
        <v>132</v>
      </c>
      <c r="C1828">
        <v>2017</v>
      </c>
      <c r="D1828">
        <v>3</v>
      </c>
      <c r="E1828">
        <v>3</v>
      </c>
      <c r="F1828" t="s">
        <v>15</v>
      </c>
      <c r="G1828" s="42">
        <v>892.5</v>
      </c>
      <c r="H1828" s="42">
        <v>0</v>
      </c>
      <c r="I1828" s="42">
        <v>-2118.7208000000001</v>
      </c>
      <c r="J1828" s="42">
        <v>-2118.7208000000001</v>
      </c>
      <c r="K1828" s="42">
        <v>679.68545917658298</v>
      </c>
      <c r="L1828" s="42">
        <v>0</v>
      </c>
      <c r="M1828" s="42">
        <v>-1613.5167729019299</v>
      </c>
    </row>
    <row r="1829" spans="1:13" x14ac:dyDescent="0.2">
      <c r="A1829">
        <v>2017</v>
      </c>
      <c r="B1829" t="s">
        <v>132</v>
      </c>
      <c r="C1829">
        <v>2017</v>
      </c>
      <c r="D1829">
        <v>3</v>
      </c>
      <c r="E1829">
        <v>3</v>
      </c>
      <c r="F1829" t="s">
        <v>12</v>
      </c>
      <c r="G1829" s="42">
        <v>846143.26300000004</v>
      </c>
      <c r="H1829" s="42">
        <v>-1455848.7897000001</v>
      </c>
      <c r="I1829" s="42">
        <v>-1170820.6788999999</v>
      </c>
      <c r="J1829" s="42">
        <v>-2626669.4685999998</v>
      </c>
      <c r="K1829" s="42">
        <v>846143.26300000004</v>
      </c>
      <c r="L1829" s="42">
        <v>-1455848.7897000001</v>
      </c>
      <c r="M1829" s="42">
        <v>-2626669.4685999998</v>
      </c>
    </row>
    <row r="1830" spans="1:13" x14ac:dyDescent="0.2">
      <c r="A1830">
        <v>2011</v>
      </c>
      <c r="B1830" t="s">
        <v>132</v>
      </c>
      <c r="C1830">
        <v>2017</v>
      </c>
      <c r="D1830">
        <v>3</v>
      </c>
      <c r="E1830">
        <v>27</v>
      </c>
      <c r="F1830" t="s">
        <v>13</v>
      </c>
      <c r="G1830" s="42">
        <v>9.5104000000000006</v>
      </c>
      <c r="H1830" s="42">
        <v>-2497.3760000000002</v>
      </c>
      <c r="I1830" s="42">
        <v>627.97760000000005</v>
      </c>
      <c r="J1830" s="42">
        <v>-1869.3984</v>
      </c>
      <c r="K1830" s="42">
        <v>11.645484802393099</v>
      </c>
      <c r="L1830" s="42">
        <v>-3058.0369126284199</v>
      </c>
      <c r="M1830" s="42">
        <v>-2289.0783412704</v>
      </c>
    </row>
    <row r="1831" spans="1:13" x14ac:dyDescent="0.2">
      <c r="A1831">
        <v>2012</v>
      </c>
      <c r="B1831" t="s">
        <v>133</v>
      </c>
      <c r="C1831">
        <v>2017</v>
      </c>
      <c r="D1831">
        <v>4</v>
      </c>
      <c r="E1831">
        <v>24</v>
      </c>
      <c r="F1831" t="s">
        <v>12</v>
      </c>
      <c r="G1831" s="42">
        <v>4527.1419999999998</v>
      </c>
      <c r="H1831" s="42">
        <v>-25031.804</v>
      </c>
      <c r="I1831" s="42">
        <v>11293.954</v>
      </c>
      <c r="J1831" s="42">
        <v>-13737.85</v>
      </c>
      <c r="K1831" s="42">
        <v>4527.1419999999998</v>
      </c>
      <c r="L1831" s="42">
        <v>-25031.804</v>
      </c>
      <c r="M1831" s="42">
        <v>-13737.85</v>
      </c>
    </row>
    <row r="1832" spans="1:13" x14ac:dyDescent="0.2">
      <c r="A1832">
        <v>2017</v>
      </c>
      <c r="B1832" t="s">
        <v>133</v>
      </c>
      <c r="C1832">
        <v>2017</v>
      </c>
      <c r="D1832">
        <v>4</v>
      </c>
      <c r="E1832">
        <v>4</v>
      </c>
      <c r="F1832" t="s">
        <v>15</v>
      </c>
      <c r="G1832" s="42">
        <v>8856.3271999999997</v>
      </c>
      <c r="H1832" s="42">
        <v>-6384.2352000000001</v>
      </c>
      <c r="I1832" s="42">
        <v>-2594.41</v>
      </c>
      <c r="J1832" s="42">
        <v>-8978.6452000000008</v>
      </c>
      <c r="K1832" s="42">
        <v>6744.5566605602899</v>
      </c>
      <c r="L1832" s="42">
        <v>-4861.9292251017396</v>
      </c>
      <c r="M1832" s="42">
        <v>-6837.7082190987303</v>
      </c>
    </row>
    <row r="1833" spans="1:13" x14ac:dyDescent="0.2">
      <c r="A1833">
        <v>2015</v>
      </c>
      <c r="B1833" t="s">
        <v>133</v>
      </c>
      <c r="C1833">
        <v>2017</v>
      </c>
      <c r="D1833">
        <v>4</v>
      </c>
      <c r="E1833">
        <v>12</v>
      </c>
      <c r="F1833" t="s">
        <v>15</v>
      </c>
      <c r="G1833" s="42">
        <v>1509.8216</v>
      </c>
      <c r="H1833" s="42">
        <v>-31603.188399999999</v>
      </c>
      <c r="I1833" s="42">
        <v>34676.731599999999</v>
      </c>
      <c r="J1833" s="42">
        <v>3073.5432000000001</v>
      </c>
      <c r="K1833" s="42">
        <v>1149.8081652333001</v>
      </c>
      <c r="L1833" s="42">
        <v>-24067.481926160199</v>
      </c>
      <c r="M1833" s="42">
        <v>2340.66400133452</v>
      </c>
    </row>
    <row r="1834" spans="1:13" x14ac:dyDescent="0.2">
      <c r="A1834">
        <v>2011</v>
      </c>
      <c r="B1834" t="s">
        <v>133</v>
      </c>
      <c r="C1834">
        <v>2017</v>
      </c>
      <c r="D1834">
        <v>4</v>
      </c>
      <c r="E1834">
        <v>28</v>
      </c>
      <c r="F1834" t="s">
        <v>13</v>
      </c>
      <c r="G1834" s="42">
        <v>2047.5328</v>
      </c>
      <c r="H1834" s="42">
        <v>-13099.009599999999</v>
      </c>
      <c r="I1834" s="42">
        <v>3644.7408</v>
      </c>
      <c r="J1834" s="42">
        <v>-9454.2687999999998</v>
      </c>
      <c r="K1834" s="42">
        <v>2507.20391411523</v>
      </c>
      <c r="L1834" s="42">
        <v>-16039.737258496099</v>
      </c>
      <c r="M1834" s="42">
        <v>-11576.752147978999</v>
      </c>
    </row>
    <row r="1835" spans="1:13" x14ac:dyDescent="0.2">
      <c r="A1835">
        <v>2016</v>
      </c>
      <c r="B1835" t="s">
        <v>133</v>
      </c>
      <c r="C1835">
        <v>2017</v>
      </c>
      <c r="D1835">
        <v>4</v>
      </c>
      <c r="E1835">
        <v>8</v>
      </c>
      <c r="F1835" t="s">
        <v>11</v>
      </c>
      <c r="G1835" s="42">
        <v>0</v>
      </c>
      <c r="H1835" s="42">
        <v>0</v>
      </c>
      <c r="I1835" s="42">
        <v>-5504.7244000000001</v>
      </c>
      <c r="J1835" s="42">
        <v>-5504.7244000000001</v>
      </c>
      <c r="K1835" s="42">
        <v>0</v>
      </c>
      <c r="L1835" s="42">
        <v>0</v>
      </c>
      <c r="M1835" s="42">
        <v>-6128.87345894189</v>
      </c>
    </row>
    <row r="1836" spans="1:13" x14ac:dyDescent="0.2">
      <c r="A1836">
        <v>2016</v>
      </c>
      <c r="B1836" t="s">
        <v>133</v>
      </c>
      <c r="C1836">
        <v>2017</v>
      </c>
      <c r="D1836">
        <v>4</v>
      </c>
      <c r="E1836">
        <v>8</v>
      </c>
      <c r="F1836" t="s">
        <v>13</v>
      </c>
      <c r="G1836" s="42">
        <v>84810.880000000005</v>
      </c>
      <c r="H1836" s="42">
        <v>-136886.97399999999</v>
      </c>
      <c r="I1836" s="42">
        <v>99605.340800000005</v>
      </c>
      <c r="J1836" s="42">
        <v>-37281.633199999997</v>
      </c>
      <c r="K1836" s="42">
        <v>103850.922581341</v>
      </c>
      <c r="L1836" s="42">
        <v>-167618.099697445</v>
      </c>
      <c r="M1836" s="42">
        <v>-45651.359862781297</v>
      </c>
    </row>
    <row r="1837" spans="1:13" x14ac:dyDescent="0.2">
      <c r="A1837">
        <v>2014</v>
      </c>
      <c r="B1837" t="s">
        <v>133</v>
      </c>
      <c r="C1837">
        <v>2017</v>
      </c>
      <c r="D1837">
        <v>4</v>
      </c>
      <c r="E1837">
        <v>16</v>
      </c>
      <c r="F1837" t="s">
        <v>12</v>
      </c>
      <c r="G1837" s="42">
        <v>0</v>
      </c>
      <c r="H1837" s="42">
        <v>-11474.4036</v>
      </c>
      <c r="I1837" s="42">
        <v>28888.553100000001</v>
      </c>
      <c r="J1837" s="42">
        <v>17414.1495</v>
      </c>
      <c r="K1837" s="42">
        <v>0</v>
      </c>
      <c r="L1837" s="42">
        <v>-11474.4036</v>
      </c>
      <c r="M1837" s="42">
        <v>17414.1495</v>
      </c>
    </row>
    <row r="1838" spans="1:13" x14ac:dyDescent="0.2">
      <c r="A1838">
        <v>2017</v>
      </c>
      <c r="B1838" t="s">
        <v>133</v>
      </c>
      <c r="C1838">
        <v>2017</v>
      </c>
      <c r="D1838">
        <v>4</v>
      </c>
      <c r="E1838">
        <v>4</v>
      </c>
      <c r="F1838" t="s">
        <v>11</v>
      </c>
      <c r="G1838" s="42">
        <v>763.84</v>
      </c>
      <c r="H1838" s="42">
        <v>0</v>
      </c>
      <c r="I1838" s="42">
        <v>0</v>
      </c>
      <c r="J1838" s="42">
        <v>0</v>
      </c>
      <c r="K1838" s="42">
        <v>850.447427100651</v>
      </c>
      <c r="L1838" s="42">
        <v>0</v>
      </c>
      <c r="M1838" s="42">
        <v>0</v>
      </c>
    </row>
    <row r="1839" spans="1:13" x14ac:dyDescent="0.2">
      <c r="A1839">
        <v>2017</v>
      </c>
      <c r="B1839" t="s">
        <v>133</v>
      </c>
      <c r="C1839">
        <v>2017</v>
      </c>
      <c r="D1839">
        <v>4</v>
      </c>
      <c r="E1839">
        <v>4</v>
      </c>
      <c r="F1839" t="s">
        <v>12</v>
      </c>
      <c r="G1839" s="42">
        <v>718113.26260000002</v>
      </c>
      <c r="H1839" s="42">
        <v>-7112998.3864000002</v>
      </c>
      <c r="I1839" s="42">
        <v>1775415.2486</v>
      </c>
      <c r="J1839" s="42">
        <v>-5337583.1377999997</v>
      </c>
      <c r="K1839" s="42">
        <v>718113.26260000002</v>
      </c>
      <c r="L1839" s="42">
        <v>-7112998.3864000002</v>
      </c>
      <c r="M1839" s="42">
        <v>-5337583.1377999997</v>
      </c>
    </row>
    <row r="1840" spans="1:13" x14ac:dyDescent="0.2">
      <c r="A1840">
        <v>2014</v>
      </c>
      <c r="B1840" t="s">
        <v>133</v>
      </c>
      <c r="C1840">
        <v>2017</v>
      </c>
      <c r="D1840">
        <v>4</v>
      </c>
      <c r="E1840">
        <v>16</v>
      </c>
      <c r="F1840" t="s">
        <v>11</v>
      </c>
      <c r="G1840" s="42">
        <v>34.428899999999999</v>
      </c>
      <c r="H1840" s="42">
        <v>0</v>
      </c>
      <c r="I1840" s="42">
        <v>0</v>
      </c>
      <c r="J1840" s="42">
        <v>0</v>
      </c>
      <c r="K1840" s="42">
        <v>38.332595076070298</v>
      </c>
      <c r="L1840" s="42">
        <v>0</v>
      </c>
      <c r="M1840" s="42">
        <v>0</v>
      </c>
    </row>
    <row r="1841" spans="1:13" x14ac:dyDescent="0.2">
      <c r="A1841">
        <v>2013</v>
      </c>
      <c r="B1841" t="s">
        <v>133</v>
      </c>
      <c r="C1841">
        <v>2017</v>
      </c>
      <c r="D1841">
        <v>4</v>
      </c>
      <c r="E1841">
        <v>20</v>
      </c>
      <c r="F1841" t="s">
        <v>13</v>
      </c>
      <c r="G1841" s="42">
        <v>7031.0550000000003</v>
      </c>
      <c r="H1841" s="42">
        <v>-49620.608999999997</v>
      </c>
      <c r="I1841" s="42">
        <v>-12464.646000000001</v>
      </c>
      <c r="J1841" s="42">
        <v>-62085.254999999997</v>
      </c>
      <c r="K1841" s="42">
        <v>8609.5268492692503</v>
      </c>
      <c r="L1841" s="42">
        <v>-60760.435732986203</v>
      </c>
      <c r="M1841" s="42">
        <v>-76023.394763122793</v>
      </c>
    </row>
    <row r="1842" spans="1:13" x14ac:dyDescent="0.2">
      <c r="A1842">
        <v>2016</v>
      </c>
      <c r="B1842" t="s">
        <v>133</v>
      </c>
      <c r="C1842">
        <v>2017</v>
      </c>
      <c r="D1842">
        <v>4</v>
      </c>
      <c r="E1842">
        <v>8</v>
      </c>
      <c r="F1842" t="s">
        <v>12</v>
      </c>
      <c r="G1842" s="42">
        <v>19039.078699999998</v>
      </c>
      <c r="H1842" s="42">
        <v>-33329.036599999999</v>
      </c>
      <c r="I1842" s="42">
        <v>27834.264599999999</v>
      </c>
      <c r="J1842" s="42">
        <v>-5494.7719999999999</v>
      </c>
      <c r="K1842" s="42">
        <v>19039.078699999998</v>
      </c>
      <c r="L1842" s="42">
        <v>-33329.036599999999</v>
      </c>
      <c r="M1842" s="42">
        <v>-5494.7719999999999</v>
      </c>
    </row>
    <row r="1843" spans="1:13" x14ac:dyDescent="0.2">
      <c r="A1843">
        <v>2008</v>
      </c>
      <c r="B1843" t="s">
        <v>133</v>
      </c>
      <c r="C1843">
        <v>2017</v>
      </c>
      <c r="D1843">
        <v>4</v>
      </c>
      <c r="E1843">
        <v>40</v>
      </c>
      <c r="F1843" t="s">
        <v>12</v>
      </c>
      <c r="G1843" s="42">
        <v>0</v>
      </c>
      <c r="H1843" s="42">
        <v>0</v>
      </c>
      <c r="I1843" s="42">
        <v>2242.38</v>
      </c>
      <c r="J1843" s="42">
        <v>2242.38</v>
      </c>
      <c r="K1843" s="42">
        <v>0</v>
      </c>
      <c r="L1843" s="42">
        <v>0</v>
      </c>
      <c r="M1843" s="42">
        <v>2242.38</v>
      </c>
    </row>
    <row r="1844" spans="1:13" x14ac:dyDescent="0.2">
      <c r="A1844">
        <v>2016</v>
      </c>
      <c r="B1844" t="s">
        <v>133</v>
      </c>
      <c r="C1844">
        <v>2017</v>
      </c>
      <c r="D1844">
        <v>4</v>
      </c>
      <c r="E1844">
        <v>8</v>
      </c>
      <c r="F1844" t="s">
        <v>15</v>
      </c>
      <c r="G1844" s="42">
        <v>3159.2064</v>
      </c>
      <c r="H1844" s="42">
        <v>-22527.103200000001</v>
      </c>
      <c r="I1844" s="42">
        <v>9998.4472000000005</v>
      </c>
      <c r="J1844" s="42">
        <v>-12528.656000000001</v>
      </c>
      <c r="K1844" s="42">
        <v>2405.9010113362401</v>
      </c>
      <c r="L1844" s="42">
        <v>-17155.5680475185</v>
      </c>
      <c r="M1844" s="42">
        <v>-9541.2272338660496</v>
      </c>
    </row>
    <row r="1845" spans="1:13" x14ac:dyDescent="0.2">
      <c r="A1845">
        <v>2015</v>
      </c>
      <c r="B1845" t="s">
        <v>133</v>
      </c>
      <c r="C1845">
        <v>2017</v>
      </c>
      <c r="D1845">
        <v>4</v>
      </c>
      <c r="E1845">
        <v>12</v>
      </c>
      <c r="F1845" t="s">
        <v>13</v>
      </c>
      <c r="G1845" s="42">
        <v>-1458.2596000000001</v>
      </c>
      <c r="H1845" s="42">
        <v>0</v>
      </c>
      <c r="I1845" s="42">
        <v>-494.83280000000002</v>
      </c>
      <c r="J1845" s="42">
        <v>-494.83280000000002</v>
      </c>
      <c r="K1845" s="42">
        <v>-1785.6388805669401</v>
      </c>
      <c r="L1845" s="42">
        <v>0</v>
      </c>
      <c r="M1845" s="42">
        <v>-605.92276372451704</v>
      </c>
    </row>
    <row r="1846" spans="1:13" x14ac:dyDescent="0.2">
      <c r="A1846">
        <v>2015</v>
      </c>
      <c r="B1846" t="s">
        <v>133</v>
      </c>
      <c r="C1846">
        <v>2017</v>
      </c>
      <c r="D1846">
        <v>4</v>
      </c>
      <c r="E1846">
        <v>12</v>
      </c>
      <c r="F1846" t="s">
        <v>11</v>
      </c>
      <c r="G1846" s="42">
        <v>687.29639999999995</v>
      </c>
      <c r="H1846" s="42">
        <v>-5749.7020000000002</v>
      </c>
      <c r="I1846" s="42">
        <v>6226.9283999999998</v>
      </c>
      <c r="J1846" s="42">
        <v>477.22640000000001</v>
      </c>
      <c r="K1846" s="42">
        <v>765.22498826395497</v>
      </c>
      <c r="L1846" s="42">
        <v>-6401.6276608916296</v>
      </c>
      <c r="M1846" s="42">
        <v>531.33635843174704</v>
      </c>
    </row>
    <row r="1847" spans="1:13" x14ac:dyDescent="0.2">
      <c r="A1847">
        <v>2010</v>
      </c>
      <c r="B1847" t="s">
        <v>133</v>
      </c>
      <c r="C1847">
        <v>2017</v>
      </c>
      <c r="D1847">
        <v>4</v>
      </c>
      <c r="E1847">
        <v>32</v>
      </c>
      <c r="F1847" t="s">
        <v>13</v>
      </c>
      <c r="G1847" s="42">
        <v>23.7974</v>
      </c>
      <c r="H1847" s="42">
        <v>-1821.7961</v>
      </c>
      <c r="I1847" s="42">
        <v>1145.1643999999999</v>
      </c>
      <c r="J1847" s="42">
        <v>-676.63170000000002</v>
      </c>
      <c r="K1847" s="42">
        <v>29.139916305988201</v>
      </c>
      <c r="L1847" s="42">
        <v>-2230.78932490842</v>
      </c>
      <c r="M1847" s="42">
        <v>-828.53551682026398</v>
      </c>
    </row>
    <row r="1848" spans="1:13" x14ac:dyDescent="0.2">
      <c r="A1848">
        <v>2011</v>
      </c>
      <c r="B1848" t="s">
        <v>133</v>
      </c>
      <c r="C1848">
        <v>2017</v>
      </c>
      <c r="D1848">
        <v>4</v>
      </c>
      <c r="E1848">
        <v>28</v>
      </c>
      <c r="F1848" t="s">
        <v>12</v>
      </c>
      <c r="G1848" s="42">
        <v>-36.156799999999997</v>
      </c>
      <c r="H1848" s="42">
        <v>-8612.2944000000007</v>
      </c>
      <c r="I1848" s="42">
        <v>10766.838400000001</v>
      </c>
      <c r="J1848" s="42">
        <v>2154.5439999999999</v>
      </c>
      <c r="K1848" s="42">
        <v>-36.156799999999997</v>
      </c>
      <c r="L1848" s="42">
        <v>-8612.2944000000007</v>
      </c>
      <c r="M1848" s="42">
        <v>2154.5439999999999</v>
      </c>
    </row>
    <row r="1849" spans="1:13" x14ac:dyDescent="0.2">
      <c r="A1849">
        <v>2013</v>
      </c>
      <c r="B1849" t="s">
        <v>133</v>
      </c>
      <c r="C1849">
        <v>2017</v>
      </c>
      <c r="D1849">
        <v>4</v>
      </c>
      <c r="E1849">
        <v>20</v>
      </c>
      <c r="F1849" t="s">
        <v>12</v>
      </c>
      <c r="G1849" s="42">
        <v>70.38</v>
      </c>
      <c r="H1849" s="42">
        <v>-208.30500000000001</v>
      </c>
      <c r="I1849" s="42">
        <v>3956.8319999999999</v>
      </c>
      <c r="J1849" s="42">
        <v>3748.527</v>
      </c>
      <c r="K1849" s="42">
        <v>70.38</v>
      </c>
      <c r="L1849" s="42">
        <v>-208.30500000000001</v>
      </c>
      <c r="M1849" s="42">
        <v>3748.527</v>
      </c>
    </row>
    <row r="1850" spans="1:13" x14ac:dyDescent="0.2">
      <c r="A1850">
        <v>2010</v>
      </c>
      <c r="B1850" t="s">
        <v>133</v>
      </c>
      <c r="C1850">
        <v>2017</v>
      </c>
      <c r="D1850">
        <v>4</v>
      </c>
      <c r="E1850">
        <v>32</v>
      </c>
      <c r="F1850" t="s">
        <v>12</v>
      </c>
      <c r="G1850" s="42">
        <v>10.2417</v>
      </c>
      <c r="H1850" s="42">
        <v>-79.482799999999997</v>
      </c>
      <c r="I1850" s="42">
        <v>7699.8505999999998</v>
      </c>
      <c r="J1850" s="42">
        <v>7620.3678</v>
      </c>
      <c r="K1850" s="42">
        <v>10.2417</v>
      </c>
      <c r="L1850" s="42">
        <v>-79.482799999999997</v>
      </c>
      <c r="M1850" s="42">
        <v>7620.3678</v>
      </c>
    </row>
    <row r="1851" spans="1:13" x14ac:dyDescent="0.2">
      <c r="A1851">
        <v>2012</v>
      </c>
      <c r="B1851" t="s">
        <v>133</v>
      </c>
      <c r="C1851">
        <v>2017</v>
      </c>
      <c r="D1851">
        <v>4</v>
      </c>
      <c r="E1851">
        <v>24</v>
      </c>
      <c r="F1851" t="s">
        <v>13</v>
      </c>
      <c r="G1851" s="42">
        <v>0</v>
      </c>
      <c r="H1851" s="42">
        <v>-874.60799999999995</v>
      </c>
      <c r="I1851" s="42">
        <v>1349.13</v>
      </c>
      <c r="J1851" s="42">
        <v>474.52199999999999</v>
      </c>
      <c r="K1851" s="42">
        <v>0</v>
      </c>
      <c r="L1851" s="42">
        <v>-1070.95749622008</v>
      </c>
      <c r="M1851" s="42">
        <v>581.05218911940597</v>
      </c>
    </row>
    <row r="1852" spans="1:13" x14ac:dyDescent="0.2">
      <c r="A1852">
        <v>2014</v>
      </c>
      <c r="B1852" t="s">
        <v>133</v>
      </c>
      <c r="C1852">
        <v>2017</v>
      </c>
      <c r="D1852">
        <v>4</v>
      </c>
      <c r="E1852">
        <v>16</v>
      </c>
      <c r="F1852" t="s">
        <v>13</v>
      </c>
      <c r="G1852" s="42">
        <v>0</v>
      </c>
      <c r="H1852" s="42">
        <v>-48367.0308</v>
      </c>
      <c r="I1852" s="42">
        <v>41358.953399999999</v>
      </c>
      <c r="J1852" s="42">
        <v>-7008.0774000000001</v>
      </c>
      <c r="K1852" s="42">
        <v>0</v>
      </c>
      <c r="L1852" s="42">
        <v>-59225.429226770801</v>
      </c>
      <c r="M1852" s="42">
        <v>-8581.3907780634709</v>
      </c>
    </row>
    <row r="1853" spans="1:13" x14ac:dyDescent="0.2">
      <c r="A1853">
        <v>2015</v>
      </c>
      <c r="B1853" t="s">
        <v>133</v>
      </c>
      <c r="C1853">
        <v>2017</v>
      </c>
      <c r="D1853">
        <v>4</v>
      </c>
      <c r="E1853">
        <v>12</v>
      </c>
      <c r="F1853" t="s">
        <v>12</v>
      </c>
      <c r="G1853" s="42">
        <v>3373.6408000000001</v>
      </c>
      <c r="H1853" s="42">
        <v>-9793.1723000000002</v>
      </c>
      <c r="I1853" s="42">
        <v>2814.2204000000002</v>
      </c>
      <c r="J1853" s="42">
        <v>-6978.9519</v>
      </c>
      <c r="K1853" s="42">
        <v>3373.6408000000001</v>
      </c>
      <c r="L1853" s="42">
        <v>-9793.1723000000002</v>
      </c>
      <c r="M1853" s="42">
        <v>-6978.9519</v>
      </c>
    </row>
    <row r="1854" spans="1:13" x14ac:dyDescent="0.2">
      <c r="A1854">
        <v>2014</v>
      </c>
      <c r="B1854" t="s">
        <v>134</v>
      </c>
      <c r="C1854">
        <v>2018</v>
      </c>
      <c r="D1854">
        <v>1</v>
      </c>
      <c r="E1854">
        <v>17</v>
      </c>
      <c r="F1854" t="s">
        <v>12</v>
      </c>
      <c r="G1854" s="42">
        <v>-12332.5422</v>
      </c>
      <c r="H1854" s="42">
        <v>-2434.8852000000002</v>
      </c>
      <c r="I1854" s="42">
        <v>486.90179999999998</v>
      </c>
      <c r="J1854" s="42">
        <v>-1947.9834000000001</v>
      </c>
      <c r="K1854" s="42">
        <v>-12332.5422</v>
      </c>
      <c r="L1854" s="42">
        <v>-2434.8852000000002</v>
      </c>
      <c r="M1854" s="42">
        <v>-1947.9834000000001</v>
      </c>
    </row>
    <row r="1855" spans="1:13" x14ac:dyDescent="0.2">
      <c r="A1855">
        <v>2016</v>
      </c>
      <c r="B1855" t="s">
        <v>134</v>
      </c>
      <c r="C1855">
        <v>2018</v>
      </c>
      <c r="D1855">
        <v>1</v>
      </c>
      <c r="E1855">
        <v>9</v>
      </c>
      <c r="F1855" t="s">
        <v>15</v>
      </c>
      <c r="G1855" s="42">
        <v>197.96</v>
      </c>
      <c r="H1855" s="42">
        <v>-6356.3779999999997</v>
      </c>
      <c r="I1855" s="42">
        <v>14953.2348</v>
      </c>
      <c r="J1855" s="42">
        <v>8596.8567999999996</v>
      </c>
      <c r="K1855" s="42">
        <v>150.75690027853901</v>
      </c>
      <c r="L1855" s="42">
        <v>-4840.7145093892696</v>
      </c>
      <c r="M1855" s="42">
        <v>6546.9563715219301</v>
      </c>
    </row>
    <row r="1856" spans="1:13" x14ac:dyDescent="0.2">
      <c r="A1856">
        <v>2016</v>
      </c>
      <c r="B1856" t="s">
        <v>134</v>
      </c>
      <c r="C1856">
        <v>2018</v>
      </c>
      <c r="D1856">
        <v>1</v>
      </c>
      <c r="E1856">
        <v>9</v>
      </c>
      <c r="F1856" t="s">
        <v>12</v>
      </c>
      <c r="G1856" s="42">
        <v>4861.8607000000002</v>
      </c>
      <c r="H1856" s="42">
        <v>-42314.610099999998</v>
      </c>
      <c r="I1856" s="42">
        <v>28540.154399999999</v>
      </c>
      <c r="J1856" s="42">
        <v>-13774.4557</v>
      </c>
      <c r="K1856" s="42">
        <v>4861.8607000000002</v>
      </c>
      <c r="L1856" s="42">
        <v>-42314.610099999998</v>
      </c>
      <c r="M1856" s="42">
        <v>-13774.4557</v>
      </c>
    </row>
    <row r="1857" spans="1:13" x14ac:dyDescent="0.2">
      <c r="A1857">
        <v>2018</v>
      </c>
      <c r="B1857" t="s">
        <v>134</v>
      </c>
      <c r="C1857">
        <v>2018</v>
      </c>
      <c r="D1857">
        <v>1</v>
      </c>
      <c r="E1857">
        <v>1</v>
      </c>
      <c r="F1857" t="s">
        <v>13</v>
      </c>
      <c r="G1857" s="42">
        <v>113242.48759999999</v>
      </c>
      <c r="H1857" s="42">
        <v>0</v>
      </c>
      <c r="I1857" s="42">
        <v>0</v>
      </c>
      <c r="J1857" s="42">
        <v>0</v>
      </c>
      <c r="K1857" s="42">
        <v>138665.42609469499</v>
      </c>
      <c r="L1857" s="42">
        <v>0</v>
      </c>
      <c r="M1857" s="42">
        <v>0</v>
      </c>
    </row>
    <row r="1858" spans="1:13" x14ac:dyDescent="0.2">
      <c r="A1858">
        <v>2017</v>
      </c>
      <c r="B1858" t="s">
        <v>134</v>
      </c>
      <c r="C1858">
        <v>2018</v>
      </c>
      <c r="D1858">
        <v>1</v>
      </c>
      <c r="E1858">
        <v>5</v>
      </c>
      <c r="F1858" t="s">
        <v>11</v>
      </c>
      <c r="G1858" s="42">
        <v>46260.779900000001</v>
      </c>
      <c r="H1858" s="42">
        <v>0</v>
      </c>
      <c r="I1858" s="42">
        <v>0</v>
      </c>
      <c r="J1858" s="42">
        <v>0</v>
      </c>
      <c r="K1858" s="42">
        <v>51506.023829106198</v>
      </c>
      <c r="L1858" s="42">
        <v>0</v>
      </c>
      <c r="M1858" s="42">
        <v>0</v>
      </c>
    </row>
    <row r="1859" spans="1:13" x14ac:dyDescent="0.2">
      <c r="A1859">
        <v>2009</v>
      </c>
      <c r="B1859" t="s">
        <v>134</v>
      </c>
      <c r="C1859">
        <v>2018</v>
      </c>
      <c r="D1859">
        <v>1</v>
      </c>
      <c r="E1859">
        <v>37</v>
      </c>
      <c r="F1859" t="s">
        <v>11</v>
      </c>
      <c r="G1859" s="42">
        <v>0</v>
      </c>
      <c r="H1859" s="42">
        <v>0</v>
      </c>
      <c r="I1859" s="42">
        <v>6125</v>
      </c>
      <c r="J1859" s="42">
        <v>6125</v>
      </c>
      <c r="K1859" s="42">
        <v>0</v>
      </c>
      <c r="L1859" s="42">
        <v>0</v>
      </c>
      <c r="M1859" s="42">
        <v>6819.4785439247498</v>
      </c>
    </row>
    <row r="1860" spans="1:13" x14ac:dyDescent="0.2">
      <c r="A1860">
        <v>2011</v>
      </c>
      <c r="B1860" t="s">
        <v>134</v>
      </c>
      <c r="C1860">
        <v>2018</v>
      </c>
      <c r="D1860">
        <v>1</v>
      </c>
      <c r="E1860">
        <v>29</v>
      </c>
      <c r="F1860" t="s">
        <v>15</v>
      </c>
      <c r="G1860" s="42">
        <v>71.248000000000005</v>
      </c>
      <c r="H1860" s="42">
        <v>-228.03039999999999</v>
      </c>
      <c r="I1860" s="42">
        <v>903.46079999999995</v>
      </c>
      <c r="J1860" s="42">
        <v>675.43039999999996</v>
      </c>
      <c r="K1860" s="42">
        <v>54.259080779174397</v>
      </c>
      <c r="L1860" s="42">
        <v>-173.65708361929401</v>
      </c>
      <c r="M1860" s="42">
        <v>514.37559839307903</v>
      </c>
    </row>
    <row r="1861" spans="1:13" x14ac:dyDescent="0.2">
      <c r="A1861">
        <v>2012</v>
      </c>
      <c r="B1861" t="s">
        <v>134</v>
      </c>
      <c r="C1861">
        <v>2018</v>
      </c>
      <c r="D1861">
        <v>1</v>
      </c>
      <c r="E1861">
        <v>25</v>
      </c>
      <c r="F1861" t="s">
        <v>12</v>
      </c>
      <c r="G1861" s="42">
        <v>2176.2660000000001</v>
      </c>
      <c r="H1861" s="42">
        <v>-18295.186000000002</v>
      </c>
      <c r="I1861" s="42">
        <v>26846.732</v>
      </c>
      <c r="J1861" s="42">
        <v>8551.5460000000003</v>
      </c>
      <c r="K1861" s="42">
        <v>2176.2660000000001</v>
      </c>
      <c r="L1861" s="42">
        <v>-18295.186000000002</v>
      </c>
      <c r="M1861" s="42">
        <v>8551.5460000000003</v>
      </c>
    </row>
    <row r="1862" spans="1:13" x14ac:dyDescent="0.2">
      <c r="A1862">
        <v>2016</v>
      </c>
      <c r="B1862" t="s">
        <v>134</v>
      </c>
      <c r="C1862">
        <v>2018</v>
      </c>
      <c r="D1862">
        <v>1</v>
      </c>
      <c r="E1862">
        <v>9</v>
      </c>
      <c r="F1862" t="s">
        <v>13</v>
      </c>
      <c r="G1862" s="42">
        <v>0</v>
      </c>
      <c r="H1862" s="42">
        <v>-127671.0456</v>
      </c>
      <c r="I1862" s="42">
        <v>54370.940399999999</v>
      </c>
      <c r="J1862" s="42">
        <v>-73300.105200000005</v>
      </c>
      <c r="K1862" s="42">
        <v>0</v>
      </c>
      <c r="L1862" s="42">
        <v>-156333.19536932599</v>
      </c>
      <c r="M1862" s="42">
        <v>-89755.978835844799</v>
      </c>
    </row>
    <row r="1863" spans="1:13" x14ac:dyDescent="0.2">
      <c r="A1863">
        <v>2016</v>
      </c>
      <c r="B1863" t="s">
        <v>134</v>
      </c>
      <c r="C1863">
        <v>2018</v>
      </c>
      <c r="D1863">
        <v>1</v>
      </c>
      <c r="E1863">
        <v>9</v>
      </c>
      <c r="F1863" t="s">
        <v>11</v>
      </c>
      <c r="G1863" s="42">
        <v>525.62159999999994</v>
      </c>
      <c r="H1863" s="42">
        <v>0</v>
      </c>
      <c r="I1863" s="42">
        <v>0</v>
      </c>
      <c r="J1863" s="42">
        <v>0</v>
      </c>
      <c r="K1863" s="42">
        <v>585.21881198749395</v>
      </c>
      <c r="L1863" s="42">
        <v>0</v>
      </c>
      <c r="M1863" s="42">
        <v>0</v>
      </c>
    </row>
    <row r="1864" spans="1:13" x14ac:dyDescent="0.2">
      <c r="A1864">
        <v>2017</v>
      </c>
      <c r="B1864" t="s">
        <v>134</v>
      </c>
      <c r="C1864">
        <v>2018</v>
      </c>
      <c r="D1864">
        <v>1</v>
      </c>
      <c r="E1864">
        <v>5</v>
      </c>
      <c r="F1864" t="s">
        <v>15</v>
      </c>
      <c r="G1864" s="42">
        <v>-7069.8516</v>
      </c>
      <c r="H1864" s="42">
        <v>-615.76480000000004</v>
      </c>
      <c r="I1864" s="42">
        <v>3922.8560000000002</v>
      </c>
      <c r="J1864" s="42">
        <v>3307.0911999999998</v>
      </c>
      <c r="K1864" s="42">
        <v>-5384.0619955812799</v>
      </c>
      <c r="L1864" s="42">
        <v>-468.93712138126199</v>
      </c>
      <c r="M1864" s="42">
        <v>2518.5230261185802</v>
      </c>
    </row>
    <row r="1865" spans="1:13" x14ac:dyDescent="0.2">
      <c r="A1865">
        <v>2017</v>
      </c>
      <c r="B1865" t="s">
        <v>134</v>
      </c>
      <c r="C1865">
        <v>2018</v>
      </c>
      <c r="D1865">
        <v>1</v>
      </c>
      <c r="E1865">
        <v>5</v>
      </c>
      <c r="F1865" t="s">
        <v>12</v>
      </c>
      <c r="G1865" s="42">
        <v>6153889.8000999996</v>
      </c>
      <c r="H1865" s="42">
        <v>-752973.14469999995</v>
      </c>
      <c r="I1865" s="42">
        <v>-1450643.1283</v>
      </c>
      <c r="J1865" s="42">
        <v>-2203616.273</v>
      </c>
      <c r="K1865" s="42">
        <v>6153889.8000999996</v>
      </c>
      <c r="L1865" s="42">
        <v>-752973.14469999995</v>
      </c>
      <c r="M1865" s="42">
        <v>-2203616.273</v>
      </c>
    </row>
    <row r="1866" spans="1:13" x14ac:dyDescent="0.2">
      <c r="A1866">
        <v>2015</v>
      </c>
      <c r="B1866" t="s">
        <v>134</v>
      </c>
      <c r="C1866">
        <v>2018</v>
      </c>
      <c r="D1866">
        <v>1</v>
      </c>
      <c r="E1866">
        <v>13</v>
      </c>
      <c r="F1866" t="s">
        <v>12</v>
      </c>
      <c r="G1866" s="42">
        <v>77907.345799999996</v>
      </c>
      <c r="H1866" s="42">
        <v>-41224.337299999999</v>
      </c>
      <c r="I1866" s="42">
        <v>42877.159099999997</v>
      </c>
      <c r="J1866" s="42">
        <v>1652.8217999999999</v>
      </c>
      <c r="K1866" s="42">
        <v>77907.345799999996</v>
      </c>
      <c r="L1866" s="42">
        <v>-41224.337299999999</v>
      </c>
      <c r="M1866" s="42">
        <v>1652.8217999999999</v>
      </c>
    </row>
    <row r="1867" spans="1:13" x14ac:dyDescent="0.2">
      <c r="A1867">
        <v>2018</v>
      </c>
      <c r="B1867" t="s">
        <v>134</v>
      </c>
      <c r="C1867">
        <v>2018</v>
      </c>
      <c r="D1867">
        <v>1</v>
      </c>
      <c r="E1867">
        <v>1</v>
      </c>
      <c r="F1867" t="s">
        <v>15</v>
      </c>
      <c r="G1867" s="42">
        <v>273528.05239999999</v>
      </c>
      <c r="H1867" s="42">
        <v>0</v>
      </c>
      <c r="I1867" s="42">
        <v>0</v>
      </c>
      <c r="J1867" s="42">
        <v>0</v>
      </c>
      <c r="K1867" s="42">
        <v>208305.92705117099</v>
      </c>
      <c r="L1867" s="42">
        <v>0</v>
      </c>
      <c r="M1867" s="42">
        <v>0</v>
      </c>
    </row>
    <row r="1868" spans="1:13" x14ac:dyDescent="0.2">
      <c r="A1868">
        <v>2014</v>
      </c>
      <c r="B1868" t="s">
        <v>134</v>
      </c>
      <c r="C1868">
        <v>2018</v>
      </c>
      <c r="D1868">
        <v>1</v>
      </c>
      <c r="E1868">
        <v>17</v>
      </c>
      <c r="F1868" t="s">
        <v>13</v>
      </c>
      <c r="G1868" s="42">
        <v>0</v>
      </c>
      <c r="H1868" s="42">
        <v>-7391.9372999999996</v>
      </c>
      <c r="I1868" s="42">
        <v>6717.2556000000004</v>
      </c>
      <c r="J1868" s="42">
        <v>-674.68169999999998</v>
      </c>
      <c r="K1868" s="42">
        <v>0</v>
      </c>
      <c r="L1868" s="42">
        <v>-9051.4272257100602</v>
      </c>
      <c r="M1868" s="42">
        <v>-826.14774181977305</v>
      </c>
    </row>
    <row r="1869" spans="1:13" x14ac:dyDescent="0.2">
      <c r="A1869">
        <v>2015</v>
      </c>
      <c r="B1869" t="s">
        <v>134</v>
      </c>
      <c r="C1869">
        <v>2018</v>
      </c>
      <c r="D1869">
        <v>1</v>
      </c>
      <c r="E1869">
        <v>13</v>
      </c>
      <c r="F1869" t="s">
        <v>15</v>
      </c>
      <c r="G1869" s="42">
        <v>286.82080000000002</v>
      </c>
      <c r="H1869" s="42">
        <v>-5683.4624000000003</v>
      </c>
      <c r="I1869" s="42">
        <v>6028.7304000000004</v>
      </c>
      <c r="J1869" s="42">
        <v>345.26799999999997</v>
      </c>
      <c r="K1869" s="42">
        <v>218.42905002733301</v>
      </c>
      <c r="L1869" s="42">
        <v>-4328.25406280878</v>
      </c>
      <c r="M1869" s="42">
        <v>262.93965167392702</v>
      </c>
    </row>
    <row r="1870" spans="1:13" x14ac:dyDescent="0.2">
      <c r="A1870">
        <v>2017</v>
      </c>
      <c r="B1870" t="s">
        <v>134</v>
      </c>
      <c r="C1870">
        <v>2018</v>
      </c>
      <c r="D1870">
        <v>1</v>
      </c>
      <c r="E1870">
        <v>5</v>
      </c>
      <c r="F1870" t="s">
        <v>13</v>
      </c>
      <c r="G1870" s="42">
        <v>9695.0588000000007</v>
      </c>
      <c r="H1870" s="42">
        <v>0</v>
      </c>
      <c r="I1870" s="42">
        <v>0</v>
      </c>
      <c r="J1870" s="42">
        <v>0</v>
      </c>
      <c r="K1870" s="42">
        <v>11871.599503039601</v>
      </c>
      <c r="L1870" s="42">
        <v>0</v>
      </c>
      <c r="M1870" s="42">
        <v>0</v>
      </c>
    </row>
    <row r="1871" spans="1:13" x14ac:dyDescent="0.2">
      <c r="A1871">
        <v>2013</v>
      </c>
      <c r="B1871" t="s">
        <v>134</v>
      </c>
      <c r="C1871">
        <v>2018</v>
      </c>
      <c r="D1871">
        <v>1</v>
      </c>
      <c r="E1871">
        <v>21</v>
      </c>
      <c r="F1871" t="s">
        <v>11</v>
      </c>
      <c r="G1871" s="42">
        <v>336.12299999999999</v>
      </c>
      <c r="H1871" s="42">
        <v>-3010.0740000000001</v>
      </c>
      <c r="I1871" s="42">
        <v>3594.2429999999999</v>
      </c>
      <c r="J1871" s="42">
        <v>584.16899999999998</v>
      </c>
      <c r="K1871" s="42">
        <v>374.23405495830502</v>
      </c>
      <c r="L1871" s="42">
        <v>-3351.3689891633899</v>
      </c>
      <c r="M1871" s="42">
        <v>650.40456514709899</v>
      </c>
    </row>
    <row r="1872" spans="1:13" x14ac:dyDescent="0.2">
      <c r="A1872">
        <v>2010</v>
      </c>
      <c r="B1872" t="s">
        <v>134</v>
      </c>
      <c r="C1872">
        <v>2018</v>
      </c>
      <c r="D1872">
        <v>1</v>
      </c>
      <c r="E1872">
        <v>33</v>
      </c>
      <c r="F1872" t="s">
        <v>12</v>
      </c>
      <c r="G1872" s="42">
        <v>0</v>
      </c>
      <c r="H1872" s="42">
        <v>-949.05349999999999</v>
      </c>
      <c r="I1872" s="42">
        <v>3525.0133000000001</v>
      </c>
      <c r="J1872" s="42">
        <v>2575.9598000000001</v>
      </c>
      <c r="K1872" s="42">
        <v>0</v>
      </c>
      <c r="L1872" s="42">
        <v>-949.05349999999999</v>
      </c>
      <c r="M1872" s="42">
        <v>2575.9598000000001</v>
      </c>
    </row>
    <row r="1873" spans="1:13" x14ac:dyDescent="0.2">
      <c r="A1873">
        <v>2018</v>
      </c>
      <c r="B1873" t="s">
        <v>134</v>
      </c>
      <c r="C1873">
        <v>2018</v>
      </c>
      <c r="D1873">
        <v>1</v>
      </c>
      <c r="E1873">
        <v>1</v>
      </c>
      <c r="F1873" t="s">
        <v>12</v>
      </c>
      <c r="G1873" s="42">
        <v>324505.06060000003</v>
      </c>
      <c r="H1873" s="42">
        <v>0</v>
      </c>
      <c r="I1873" s="42">
        <v>0</v>
      </c>
      <c r="J1873" s="42">
        <v>0</v>
      </c>
      <c r="K1873" s="42">
        <v>324505.06060000003</v>
      </c>
      <c r="L1873" s="42">
        <v>0</v>
      </c>
      <c r="M1873" s="42">
        <v>0</v>
      </c>
    </row>
    <row r="1874" spans="1:13" x14ac:dyDescent="0.2">
      <c r="A1874">
        <v>2010</v>
      </c>
      <c r="B1874" t="s">
        <v>134</v>
      </c>
      <c r="C1874">
        <v>2018</v>
      </c>
      <c r="D1874">
        <v>1</v>
      </c>
      <c r="E1874">
        <v>33</v>
      </c>
      <c r="F1874" t="s">
        <v>13</v>
      </c>
      <c r="G1874" s="42">
        <v>0</v>
      </c>
      <c r="H1874" s="42">
        <v>-2867.7220000000002</v>
      </c>
      <c r="I1874" s="42">
        <v>22534.69</v>
      </c>
      <c r="J1874" s="42">
        <v>19666.968000000001</v>
      </c>
      <c r="K1874" s="42">
        <v>0</v>
      </c>
      <c r="L1874" s="42">
        <v>-3511.5255897216098</v>
      </c>
      <c r="M1874" s="42">
        <v>24082.2023209488</v>
      </c>
    </row>
    <row r="1875" spans="1:13" x14ac:dyDescent="0.2">
      <c r="A1875">
        <v>2014</v>
      </c>
      <c r="B1875" t="s">
        <v>134</v>
      </c>
      <c r="C1875">
        <v>2018</v>
      </c>
      <c r="D1875">
        <v>1</v>
      </c>
      <c r="E1875">
        <v>17</v>
      </c>
      <c r="F1875" t="s">
        <v>15</v>
      </c>
      <c r="G1875" s="42">
        <v>-62.858400000000003</v>
      </c>
      <c r="H1875" s="42">
        <v>142.25640000000001</v>
      </c>
      <c r="I1875" s="42">
        <v>-156.71039999999999</v>
      </c>
      <c r="J1875" s="42">
        <v>-14.454000000000001</v>
      </c>
      <c r="K1875" s="42">
        <v>-47.869961307681002</v>
      </c>
      <c r="L1875" s="42">
        <v>108.335693618832</v>
      </c>
      <c r="M1875" s="42">
        <v>-11.0074774531521</v>
      </c>
    </row>
    <row r="1876" spans="1:13" x14ac:dyDescent="0.2">
      <c r="A1876">
        <v>2011</v>
      </c>
      <c r="B1876" t="s">
        <v>134</v>
      </c>
      <c r="C1876">
        <v>2018</v>
      </c>
      <c r="D1876">
        <v>1</v>
      </c>
      <c r="E1876">
        <v>29</v>
      </c>
      <c r="F1876" t="s">
        <v>12</v>
      </c>
      <c r="G1876" s="42">
        <v>2.4287999999999998</v>
      </c>
      <c r="H1876" s="42">
        <v>-1597.1536000000001</v>
      </c>
      <c r="I1876" s="42">
        <v>1060.5888</v>
      </c>
      <c r="J1876" s="42">
        <v>-536.56479999999999</v>
      </c>
      <c r="K1876" s="42">
        <v>2.4287999999999998</v>
      </c>
      <c r="L1876" s="42">
        <v>-1597.1536000000001</v>
      </c>
      <c r="M1876" s="42">
        <v>-536.56479999999999</v>
      </c>
    </row>
    <row r="1877" spans="1:13" x14ac:dyDescent="0.2">
      <c r="A1877">
        <v>2012</v>
      </c>
      <c r="B1877" t="s">
        <v>134</v>
      </c>
      <c r="C1877">
        <v>2018</v>
      </c>
      <c r="D1877">
        <v>1</v>
      </c>
      <c r="E1877">
        <v>25</v>
      </c>
      <c r="F1877" t="s">
        <v>15</v>
      </c>
      <c r="G1877" s="42">
        <v>0.92200000000000004</v>
      </c>
      <c r="H1877" s="42">
        <v>0</v>
      </c>
      <c r="I1877" s="42">
        <v>0</v>
      </c>
      <c r="J1877" s="42">
        <v>0</v>
      </c>
      <c r="K1877" s="42">
        <v>0.70215125306532999</v>
      </c>
      <c r="L1877" s="42">
        <v>0</v>
      </c>
      <c r="M1877" s="42">
        <v>0</v>
      </c>
    </row>
    <row r="1878" spans="1:13" x14ac:dyDescent="0.2">
      <c r="A1878">
        <v>2013</v>
      </c>
      <c r="B1878" t="s">
        <v>134</v>
      </c>
      <c r="C1878">
        <v>2018</v>
      </c>
      <c r="D1878">
        <v>1</v>
      </c>
      <c r="E1878">
        <v>21</v>
      </c>
      <c r="F1878" t="s">
        <v>12</v>
      </c>
      <c r="G1878" s="42">
        <v>36.692999999999998</v>
      </c>
      <c r="H1878" s="42">
        <v>-508.70400000000001</v>
      </c>
      <c r="I1878" s="42">
        <v>-10910.987999999999</v>
      </c>
      <c r="J1878" s="42">
        <v>-11419.691999999999</v>
      </c>
      <c r="K1878" s="42">
        <v>36.692999999999998</v>
      </c>
      <c r="L1878" s="42">
        <v>-508.70400000000001</v>
      </c>
      <c r="M1878" s="42">
        <v>-11419.691999999999</v>
      </c>
    </row>
    <row r="1879" spans="1:13" x14ac:dyDescent="0.2">
      <c r="A1879">
        <v>2015</v>
      </c>
      <c r="B1879" t="s">
        <v>134</v>
      </c>
      <c r="C1879">
        <v>2018</v>
      </c>
      <c r="D1879">
        <v>1</v>
      </c>
      <c r="E1879">
        <v>13</v>
      </c>
      <c r="F1879" t="s">
        <v>13</v>
      </c>
      <c r="G1879" s="42">
        <v>1251.3648000000001</v>
      </c>
      <c r="H1879" s="42">
        <v>-9215.8387999999995</v>
      </c>
      <c r="I1879" s="42">
        <v>10205.6808</v>
      </c>
      <c r="J1879" s="42">
        <v>989.84199999999998</v>
      </c>
      <c r="K1879" s="42">
        <v>1532.2961979148799</v>
      </c>
      <c r="L1879" s="42">
        <v>-11284.794612919</v>
      </c>
      <c r="M1879" s="42">
        <v>1212.06152924907</v>
      </c>
    </row>
    <row r="1880" spans="1:13" x14ac:dyDescent="0.2">
      <c r="A1880">
        <v>2012</v>
      </c>
      <c r="B1880" t="s">
        <v>135</v>
      </c>
      <c r="C1880">
        <v>2018</v>
      </c>
      <c r="D1880">
        <v>1</v>
      </c>
      <c r="E1880">
        <v>25</v>
      </c>
      <c r="F1880" t="s">
        <v>13</v>
      </c>
      <c r="G1880" s="42">
        <v>0</v>
      </c>
      <c r="H1880" s="42">
        <v>-50.735999999999997</v>
      </c>
      <c r="I1880" s="42">
        <v>-3.052</v>
      </c>
      <c r="J1880" s="42">
        <v>-53.787999999999997</v>
      </c>
      <c r="K1880" s="42">
        <v>0</v>
      </c>
      <c r="L1880" s="42">
        <v>-62.126232012766899</v>
      </c>
      <c r="M1880" s="42">
        <v>-65.863406013534899</v>
      </c>
    </row>
    <row r="1881" spans="1:13" x14ac:dyDescent="0.2">
      <c r="A1881">
        <v>2016</v>
      </c>
      <c r="B1881" t="s">
        <v>135</v>
      </c>
      <c r="C1881">
        <v>2018</v>
      </c>
      <c r="D1881">
        <v>1</v>
      </c>
      <c r="E1881">
        <v>9</v>
      </c>
      <c r="F1881" t="s">
        <v>13</v>
      </c>
      <c r="G1881" s="42">
        <v>278.85019999999997</v>
      </c>
      <c r="H1881" s="42">
        <v>-56118.854399999997</v>
      </c>
      <c r="I1881" s="42">
        <v>150107.14600000001</v>
      </c>
      <c r="J1881" s="42">
        <v>93988.291599999997</v>
      </c>
      <c r="K1881" s="42">
        <v>341.452069970168</v>
      </c>
      <c r="L1881" s="42">
        <v>-68717.537226921399</v>
      </c>
      <c r="M1881" s="42">
        <v>115088.66308785</v>
      </c>
    </row>
    <row r="1882" spans="1:13" x14ac:dyDescent="0.2">
      <c r="A1882">
        <v>2018</v>
      </c>
      <c r="B1882" t="s">
        <v>135</v>
      </c>
      <c r="C1882">
        <v>2018</v>
      </c>
      <c r="D1882">
        <v>1</v>
      </c>
      <c r="E1882">
        <v>1</v>
      </c>
      <c r="F1882" t="s">
        <v>15</v>
      </c>
      <c r="G1882" s="42">
        <v>520810.4632</v>
      </c>
      <c r="H1882" s="42">
        <v>0</v>
      </c>
      <c r="I1882" s="42">
        <v>0</v>
      </c>
      <c r="J1882" s="42">
        <v>0</v>
      </c>
      <c r="K1882" s="42">
        <v>396624.424452729</v>
      </c>
      <c r="L1882" s="42">
        <v>0</v>
      </c>
      <c r="M1882" s="42">
        <v>0</v>
      </c>
    </row>
    <row r="1883" spans="1:13" x14ac:dyDescent="0.2">
      <c r="A1883">
        <v>2013</v>
      </c>
      <c r="B1883" t="s">
        <v>135</v>
      </c>
      <c r="C1883">
        <v>2018</v>
      </c>
      <c r="D1883">
        <v>1</v>
      </c>
      <c r="E1883">
        <v>21</v>
      </c>
      <c r="F1883" t="s">
        <v>15</v>
      </c>
      <c r="G1883" s="42">
        <v>9.6509999999999998</v>
      </c>
      <c r="H1883" s="42">
        <v>-105.48</v>
      </c>
      <c r="I1883" s="42">
        <v>109.944</v>
      </c>
      <c r="J1883" s="42">
        <v>4.4640000000000004</v>
      </c>
      <c r="K1883" s="42">
        <v>7.3497415871296301</v>
      </c>
      <c r="L1883" s="42">
        <v>-80.328540318146693</v>
      </c>
      <c r="M1883" s="42">
        <v>3.3995696243857401</v>
      </c>
    </row>
    <row r="1884" spans="1:13" x14ac:dyDescent="0.2">
      <c r="A1884">
        <v>2017</v>
      </c>
      <c r="B1884" t="s">
        <v>135</v>
      </c>
      <c r="C1884">
        <v>2018</v>
      </c>
      <c r="D1884">
        <v>1</v>
      </c>
      <c r="E1884">
        <v>5</v>
      </c>
      <c r="F1884" t="s">
        <v>12</v>
      </c>
      <c r="G1884" s="42">
        <v>-4701072.1063000001</v>
      </c>
      <c r="H1884" s="42">
        <v>-1570562.0325</v>
      </c>
      <c r="I1884" s="42">
        <v>-964381.78989999997</v>
      </c>
      <c r="J1884" s="42">
        <v>-2534943.8223999999</v>
      </c>
      <c r="K1884" s="42">
        <v>-4701072.1063000001</v>
      </c>
      <c r="L1884" s="42">
        <v>-1570562.0325</v>
      </c>
      <c r="M1884" s="42">
        <v>-2534943.8223999999</v>
      </c>
    </row>
    <row r="1885" spans="1:13" x14ac:dyDescent="0.2">
      <c r="A1885">
        <v>2010</v>
      </c>
      <c r="B1885" t="s">
        <v>135</v>
      </c>
      <c r="C1885">
        <v>2018</v>
      </c>
      <c r="D1885">
        <v>1</v>
      </c>
      <c r="E1885">
        <v>33</v>
      </c>
      <c r="F1885" t="s">
        <v>12</v>
      </c>
      <c r="G1885" s="42">
        <v>100.0142</v>
      </c>
      <c r="H1885" s="42">
        <v>-596.72839999999997</v>
      </c>
      <c r="I1885" s="42">
        <v>335.87079999999997</v>
      </c>
      <c r="J1885" s="42">
        <v>-260.85759999999999</v>
      </c>
      <c r="K1885" s="42">
        <v>100.0142</v>
      </c>
      <c r="L1885" s="42">
        <v>-596.72839999999997</v>
      </c>
      <c r="M1885" s="42">
        <v>-260.85759999999999</v>
      </c>
    </row>
    <row r="1886" spans="1:13" x14ac:dyDescent="0.2">
      <c r="A1886">
        <v>2016</v>
      </c>
      <c r="B1886" t="s">
        <v>135</v>
      </c>
      <c r="C1886">
        <v>2018</v>
      </c>
      <c r="D1886">
        <v>1</v>
      </c>
      <c r="E1886">
        <v>9</v>
      </c>
      <c r="F1886" t="s">
        <v>12</v>
      </c>
      <c r="G1886" s="42">
        <v>-13157.963</v>
      </c>
      <c r="H1886" s="42">
        <v>-11679.9676</v>
      </c>
      <c r="I1886" s="42">
        <v>3227.4838</v>
      </c>
      <c r="J1886" s="42">
        <v>-8452.4838</v>
      </c>
      <c r="K1886" s="42">
        <v>-13157.963</v>
      </c>
      <c r="L1886" s="42">
        <v>-11679.9676</v>
      </c>
      <c r="M1886" s="42">
        <v>-8452.4838</v>
      </c>
    </row>
    <row r="1887" spans="1:13" x14ac:dyDescent="0.2">
      <c r="A1887">
        <v>2010</v>
      </c>
      <c r="B1887" t="s">
        <v>135</v>
      </c>
      <c r="C1887">
        <v>2018</v>
      </c>
      <c r="D1887">
        <v>1</v>
      </c>
      <c r="E1887">
        <v>33</v>
      </c>
      <c r="F1887" t="s">
        <v>13</v>
      </c>
      <c r="G1887" s="42">
        <v>0</v>
      </c>
      <c r="H1887" s="42">
        <v>-839.89449999999999</v>
      </c>
      <c r="I1887" s="42">
        <v>2015.6953000000001</v>
      </c>
      <c r="J1887" s="42">
        <v>1175.8008</v>
      </c>
      <c r="K1887" s="42">
        <v>0</v>
      </c>
      <c r="L1887" s="42">
        <v>-1028.45081546134</v>
      </c>
      <c r="M1887" s="42">
        <v>1439.76807989587</v>
      </c>
    </row>
    <row r="1888" spans="1:13" x14ac:dyDescent="0.2">
      <c r="A1888">
        <v>2013</v>
      </c>
      <c r="B1888" t="s">
        <v>135</v>
      </c>
      <c r="C1888">
        <v>2018</v>
      </c>
      <c r="D1888">
        <v>1</v>
      </c>
      <c r="E1888">
        <v>21</v>
      </c>
      <c r="F1888" t="s">
        <v>13</v>
      </c>
      <c r="G1888" s="42">
        <v>656.97900000000004</v>
      </c>
      <c r="H1888" s="42">
        <v>-4699.1909999999998</v>
      </c>
      <c r="I1888" s="42">
        <v>513.64200000000005</v>
      </c>
      <c r="J1888" s="42">
        <v>-4185.549</v>
      </c>
      <c r="K1888" s="42">
        <v>804.47078566531798</v>
      </c>
      <c r="L1888" s="42">
        <v>-5754.1593806824703</v>
      </c>
      <c r="M1888" s="42">
        <v>-5125.2047515532204</v>
      </c>
    </row>
    <row r="1889" spans="1:13" x14ac:dyDescent="0.2">
      <c r="A1889">
        <v>2011</v>
      </c>
      <c r="B1889" t="s">
        <v>135</v>
      </c>
      <c r="C1889">
        <v>2018</v>
      </c>
      <c r="D1889">
        <v>1</v>
      </c>
      <c r="E1889">
        <v>29</v>
      </c>
      <c r="F1889" t="s">
        <v>12</v>
      </c>
      <c r="G1889" s="42">
        <v>16.5792</v>
      </c>
      <c r="H1889" s="42">
        <v>-1691.9567999999999</v>
      </c>
      <c r="I1889" s="42">
        <v>707.21280000000002</v>
      </c>
      <c r="J1889" s="42">
        <v>-984.74400000000003</v>
      </c>
      <c r="K1889" s="42">
        <v>16.5792</v>
      </c>
      <c r="L1889" s="42">
        <v>-1691.9567999999999</v>
      </c>
      <c r="M1889" s="42">
        <v>-984.74400000000003</v>
      </c>
    </row>
    <row r="1890" spans="1:13" x14ac:dyDescent="0.2">
      <c r="A1890">
        <v>2018</v>
      </c>
      <c r="B1890" t="s">
        <v>135</v>
      </c>
      <c r="C1890">
        <v>2018</v>
      </c>
      <c r="D1890">
        <v>1</v>
      </c>
      <c r="E1890">
        <v>1</v>
      </c>
      <c r="F1890" t="s">
        <v>13</v>
      </c>
      <c r="G1890" s="42">
        <v>799137.84439999994</v>
      </c>
      <c r="H1890" s="42">
        <v>0</v>
      </c>
      <c r="I1890" s="42">
        <v>0</v>
      </c>
      <c r="J1890" s="42">
        <v>0</v>
      </c>
      <c r="K1890" s="42">
        <v>978544.29066889</v>
      </c>
      <c r="L1890" s="42">
        <v>0</v>
      </c>
      <c r="M1890" s="42">
        <v>0</v>
      </c>
    </row>
    <row r="1891" spans="1:13" x14ac:dyDescent="0.2">
      <c r="A1891">
        <v>2008</v>
      </c>
      <c r="B1891" t="s">
        <v>135</v>
      </c>
      <c r="C1891">
        <v>2018</v>
      </c>
      <c r="D1891">
        <v>1</v>
      </c>
      <c r="E1891">
        <v>41</v>
      </c>
      <c r="F1891" t="s">
        <v>12</v>
      </c>
      <c r="G1891" s="42">
        <v>-4.5659999999999998</v>
      </c>
      <c r="H1891" s="42">
        <v>108.968</v>
      </c>
      <c r="I1891" s="42">
        <v>51.212000000000003</v>
      </c>
      <c r="J1891" s="42">
        <v>160.18</v>
      </c>
      <c r="K1891" s="42">
        <v>-4.5659999999999998</v>
      </c>
      <c r="L1891" s="42">
        <v>108.968</v>
      </c>
      <c r="M1891" s="42">
        <v>160.18</v>
      </c>
    </row>
    <row r="1892" spans="1:13" x14ac:dyDescent="0.2">
      <c r="A1892">
        <v>2013</v>
      </c>
      <c r="B1892" t="s">
        <v>135</v>
      </c>
      <c r="C1892">
        <v>2018</v>
      </c>
      <c r="D1892">
        <v>1</v>
      </c>
      <c r="E1892">
        <v>21</v>
      </c>
      <c r="F1892" t="s">
        <v>12</v>
      </c>
      <c r="G1892" s="42">
        <v>18.654</v>
      </c>
      <c r="H1892" s="42">
        <v>-242.59800000000001</v>
      </c>
      <c r="I1892" s="42">
        <v>86.289000000000001</v>
      </c>
      <c r="J1892" s="42">
        <v>-156.309</v>
      </c>
      <c r="K1892" s="42">
        <v>18.654</v>
      </c>
      <c r="L1892" s="42">
        <v>-242.59800000000001</v>
      </c>
      <c r="M1892" s="42">
        <v>-156.309</v>
      </c>
    </row>
    <row r="1893" spans="1:13" x14ac:dyDescent="0.2">
      <c r="A1893">
        <v>2016</v>
      </c>
      <c r="B1893" t="s">
        <v>135</v>
      </c>
      <c r="C1893">
        <v>2018</v>
      </c>
      <c r="D1893">
        <v>1</v>
      </c>
      <c r="E1893">
        <v>9</v>
      </c>
      <c r="F1893" t="s">
        <v>15</v>
      </c>
      <c r="G1893" s="42">
        <v>2414.0255999999999</v>
      </c>
      <c r="H1893" s="42">
        <v>-11124.1312</v>
      </c>
      <c r="I1893" s="42">
        <v>10983.182000000001</v>
      </c>
      <c r="J1893" s="42">
        <v>-140.94919999999999</v>
      </c>
      <c r="K1893" s="42">
        <v>1838.4068329412</v>
      </c>
      <c r="L1893" s="42">
        <v>-8471.6080925630795</v>
      </c>
      <c r="M1893" s="42">
        <v>-107.34019240624301</v>
      </c>
    </row>
    <row r="1894" spans="1:13" x14ac:dyDescent="0.2">
      <c r="A1894">
        <v>2014</v>
      </c>
      <c r="B1894" t="s">
        <v>135</v>
      </c>
      <c r="C1894">
        <v>2018</v>
      </c>
      <c r="D1894">
        <v>1</v>
      </c>
      <c r="E1894">
        <v>17</v>
      </c>
      <c r="F1894" t="s">
        <v>12</v>
      </c>
      <c r="G1894" s="42">
        <v>663.21420000000001</v>
      </c>
      <c r="H1894" s="42">
        <v>-34185.765899999999</v>
      </c>
      <c r="I1894" s="42">
        <v>49588.661099999998</v>
      </c>
      <c r="J1894" s="42">
        <v>15402.895200000001</v>
      </c>
      <c r="K1894" s="42">
        <v>663.21420000000001</v>
      </c>
      <c r="L1894" s="42">
        <v>-34185.765899999999</v>
      </c>
      <c r="M1894" s="42">
        <v>15402.895200000001</v>
      </c>
    </row>
    <row r="1895" spans="1:13" x14ac:dyDescent="0.2">
      <c r="A1895">
        <v>2018</v>
      </c>
      <c r="B1895" t="s">
        <v>135</v>
      </c>
      <c r="C1895">
        <v>2018</v>
      </c>
      <c r="D1895">
        <v>1</v>
      </c>
      <c r="E1895">
        <v>1</v>
      </c>
      <c r="F1895" t="s">
        <v>12</v>
      </c>
      <c r="G1895" s="42">
        <v>5539338.8282000003</v>
      </c>
      <c r="H1895" s="42">
        <v>0</v>
      </c>
      <c r="I1895" s="42">
        <v>0</v>
      </c>
      <c r="J1895" s="42">
        <v>0</v>
      </c>
      <c r="K1895" s="42">
        <v>5539338.8282000003</v>
      </c>
      <c r="L1895" s="42">
        <v>0</v>
      </c>
      <c r="M1895" s="42">
        <v>0</v>
      </c>
    </row>
    <row r="1896" spans="1:13" x14ac:dyDescent="0.2">
      <c r="A1896">
        <v>2015</v>
      </c>
      <c r="B1896" t="s">
        <v>135</v>
      </c>
      <c r="C1896">
        <v>2018</v>
      </c>
      <c r="D1896">
        <v>1</v>
      </c>
      <c r="E1896">
        <v>13</v>
      </c>
      <c r="F1896" t="s">
        <v>11</v>
      </c>
      <c r="G1896" s="42">
        <v>0</v>
      </c>
      <c r="H1896" s="42">
        <v>0</v>
      </c>
      <c r="I1896" s="42">
        <v>-261.52</v>
      </c>
      <c r="J1896" s="42">
        <v>-261.52</v>
      </c>
      <c r="K1896" s="42">
        <v>0</v>
      </c>
      <c r="L1896" s="42">
        <v>0</v>
      </c>
      <c r="M1896" s="42">
        <v>-291.17224960117602</v>
      </c>
    </row>
    <row r="1897" spans="1:13" x14ac:dyDescent="0.2">
      <c r="A1897">
        <v>2014</v>
      </c>
      <c r="B1897" t="s">
        <v>135</v>
      </c>
      <c r="C1897">
        <v>2018</v>
      </c>
      <c r="D1897">
        <v>1</v>
      </c>
      <c r="E1897">
        <v>17</v>
      </c>
      <c r="F1897" t="s">
        <v>13</v>
      </c>
      <c r="G1897" s="42">
        <v>0</v>
      </c>
      <c r="H1897" s="42">
        <v>-2787.9785999999999</v>
      </c>
      <c r="I1897" s="42">
        <v>2598.3440999999998</v>
      </c>
      <c r="J1897" s="42">
        <v>-189.6345</v>
      </c>
      <c r="K1897" s="42">
        <v>0</v>
      </c>
      <c r="L1897" s="42">
        <v>-3413.8797964015498</v>
      </c>
      <c r="M1897" s="42">
        <v>-232.20744529771801</v>
      </c>
    </row>
    <row r="1898" spans="1:13" x14ac:dyDescent="0.2">
      <c r="A1898">
        <v>2015</v>
      </c>
      <c r="B1898" t="s">
        <v>135</v>
      </c>
      <c r="C1898">
        <v>2018</v>
      </c>
      <c r="D1898">
        <v>1</v>
      </c>
      <c r="E1898">
        <v>13</v>
      </c>
      <c r="F1898" t="s">
        <v>12</v>
      </c>
      <c r="G1898" s="42">
        <v>54077.781000000003</v>
      </c>
      <c r="H1898" s="42">
        <v>-148356.01519999999</v>
      </c>
      <c r="I1898" s="42">
        <v>478534.79580000002</v>
      </c>
      <c r="J1898" s="42">
        <v>330178.7806</v>
      </c>
      <c r="K1898" s="42">
        <v>54077.781000000003</v>
      </c>
      <c r="L1898" s="42">
        <v>-148356.01519999999</v>
      </c>
      <c r="M1898" s="42">
        <v>330178.7806</v>
      </c>
    </row>
    <row r="1899" spans="1:13" x14ac:dyDescent="0.2">
      <c r="A1899">
        <v>2015</v>
      </c>
      <c r="B1899" t="s">
        <v>135</v>
      </c>
      <c r="C1899">
        <v>2018</v>
      </c>
      <c r="D1899">
        <v>1</v>
      </c>
      <c r="E1899">
        <v>13</v>
      </c>
      <c r="F1899" t="s">
        <v>15</v>
      </c>
      <c r="G1899" s="42">
        <v>179.04040000000001</v>
      </c>
      <c r="H1899" s="42">
        <v>-3063.2503999999999</v>
      </c>
      <c r="I1899" s="42">
        <v>2426.3595999999998</v>
      </c>
      <c r="J1899" s="42">
        <v>-636.89080000000001</v>
      </c>
      <c r="K1899" s="42">
        <v>136.34863471726501</v>
      </c>
      <c r="L1899" s="42">
        <v>-2332.82549545865</v>
      </c>
      <c r="M1899" s="42">
        <v>-485.02567601494798</v>
      </c>
    </row>
    <row r="1900" spans="1:13" x14ac:dyDescent="0.2">
      <c r="A1900">
        <v>2012</v>
      </c>
      <c r="B1900" t="s">
        <v>135</v>
      </c>
      <c r="C1900">
        <v>2018</v>
      </c>
      <c r="D1900">
        <v>1</v>
      </c>
      <c r="E1900">
        <v>25</v>
      </c>
      <c r="F1900" t="s">
        <v>12</v>
      </c>
      <c r="G1900" s="42">
        <v>935.77</v>
      </c>
      <c r="H1900" s="42">
        <v>-4250.6719999999996</v>
      </c>
      <c r="I1900" s="42">
        <v>3407.1060000000002</v>
      </c>
      <c r="J1900" s="42">
        <v>-843.56600000000003</v>
      </c>
      <c r="K1900" s="42">
        <v>935.77</v>
      </c>
      <c r="L1900" s="42">
        <v>-4250.6719999999996</v>
      </c>
      <c r="M1900" s="42">
        <v>-843.56600000000003</v>
      </c>
    </row>
    <row r="1901" spans="1:13" x14ac:dyDescent="0.2">
      <c r="A1901">
        <v>2017</v>
      </c>
      <c r="B1901" t="s">
        <v>135</v>
      </c>
      <c r="C1901">
        <v>2018</v>
      </c>
      <c r="D1901">
        <v>1</v>
      </c>
      <c r="E1901">
        <v>5</v>
      </c>
      <c r="F1901" t="s">
        <v>13</v>
      </c>
      <c r="G1901" s="42">
        <v>136.69319999999999</v>
      </c>
      <c r="H1901" s="42">
        <v>0</v>
      </c>
      <c r="I1901" s="42">
        <v>0</v>
      </c>
      <c r="J1901" s="42">
        <v>0</v>
      </c>
      <c r="K1901" s="42">
        <v>167.38082343439601</v>
      </c>
      <c r="L1901" s="42">
        <v>0</v>
      </c>
      <c r="M1901" s="42">
        <v>0</v>
      </c>
    </row>
    <row r="1902" spans="1:13" x14ac:dyDescent="0.2">
      <c r="A1902">
        <v>2017</v>
      </c>
      <c r="B1902" t="s">
        <v>135</v>
      </c>
      <c r="C1902">
        <v>2018</v>
      </c>
      <c r="D1902">
        <v>1</v>
      </c>
      <c r="E1902">
        <v>5</v>
      </c>
      <c r="F1902" t="s">
        <v>15</v>
      </c>
      <c r="G1902" s="42">
        <v>10996.8932</v>
      </c>
      <c r="H1902" s="42">
        <v>0</v>
      </c>
      <c r="I1902" s="42">
        <v>8719.9531999999999</v>
      </c>
      <c r="J1902" s="42">
        <v>8719.9531999999999</v>
      </c>
      <c r="K1902" s="42">
        <v>8374.7096965353903</v>
      </c>
      <c r="L1902" s="42">
        <v>0</v>
      </c>
      <c r="M1902" s="42">
        <v>6640.70072239811</v>
      </c>
    </row>
    <row r="1903" spans="1:13" x14ac:dyDescent="0.2">
      <c r="A1903">
        <v>2011</v>
      </c>
      <c r="B1903" t="s">
        <v>135</v>
      </c>
      <c r="C1903">
        <v>2018</v>
      </c>
      <c r="D1903">
        <v>1</v>
      </c>
      <c r="E1903">
        <v>29</v>
      </c>
      <c r="F1903" t="s">
        <v>13</v>
      </c>
      <c r="G1903" s="42">
        <v>27.595199999999998</v>
      </c>
      <c r="H1903" s="42">
        <v>0</v>
      </c>
      <c r="I1903" s="42">
        <v>0</v>
      </c>
      <c r="J1903" s="42">
        <v>0</v>
      </c>
      <c r="K1903" s="42">
        <v>33.790322406943901</v>
      </c>
      <c r="L1903" s="42">
        <v>0</v>
      </c>
      <c r="M1903" s="42">
        <v>0</v>
      </c>
    </row>
    <row r="1904" spans="1:13" x14ac:dyDescent="0.2">
      <c r="A1904">
        <v>2018</v>
      </c>
      <c r="B1904" t="s">
        <v>135</v>
      </c>
      <c r="C1904">
        <v>2018</v>
      </c>
      <c r="D1904">
        <v>1</v>
      </c>
      <c r="E1904">
        <v>1</v>
      </c>
      <c r="F1904" t="s">
        <v>11</v>
      </c>
      <c r="G1904" s="42">
        <v>1109943.4558000001</v>
      </c>
      <c r="H1904" s="42">
        <v>0</v>
      </c>
      <c r="I1904" s="42">
        <v>0</v>
      </c>
      <c r="J1904" s="42">
        <v>0</v>
      </c>
      <c r="K1904" s="42">
        <v>1235793.56437515</v>
      </c>
      <c r="L1904" s="42">
        <v>0</v>
      </c>
      <c r="M1904" s="42">
        <v>0</v>
      </c>
    </row>
    <row r="1905" spans="1:13" x14ac:dyDescent="0.2">
      <c r="A1905">
        <v>2010</v>
      </c>
      <c r="B1905" t="s">
        <v>136</v>
      </c>
      <c r="C1905">
        <v>2018</v>
      </c>
      <c r="D1905">
        <v>1</v>
      </c>
      <c r="E1905">
        <v>33</v>
      </c>
      <c r="F1905" t="s">
        <v>13</v>
      </c>
      <c r="G1905" s="42">
        <v>37.974400000000003</v>
      </c>
      <c r="H1905" s="42">
        <v>-1649.3992000000001</v>
      </c>
      <c r="I1905" s="42">
        <v>-1116.4341999999999</v>
      </c>
      <c r="J1905" s="42">
        <v>-2765.8334</v>
      </c>
      <c r="K1905" s="42">
        <v>46.499652809555599</v>
      </c>
      <c r="L1905" s="42">
        <v>-2019.68932081504</v>
      </c>
      <c r="M1905" s="42">
        <v>-3386.7629989959701</v>
      </c>
    </row>
    <row r="1906" spans="1:13" x14ac:dyDescent="0.2">
      <c r="A1906">
        <v>2018</v>
      </c>
      <c r="B1906" t="s">
        <v>136</v>
      </c>
      <c r="C1906">
        <v>2018</v>
      </c>
      <c r="D1906">
        <v>1</v>
      </c>
      <c r="E1906">
        <v>1</v>
      </c>
      <c r="F1906" t="s">
        <v>13</v>
      </c>
      <c r="G1906" s="42">
        <v>123756.402</v>
      </c>
      <c r="H1906" s="42">
        <v>0</v>
      </c>
      <c r="I1906" s="42">
        <v>0</v>
      </c>
      <c r="J1906" s="42">
        <v>0</v>
      </c>
      <c r="K1906" s="42">
        <v>151539.71428014099</v>
      </c>
      <c r="L1906" s="42">
        <v>0</v>
      </c>
      <c r="M1906" s="42">
        <v>0</v>
      </c>
    </row>
    <row r="1907" spans="1:13" x14ac:dyDescent="0.2">
      <c r="A1907">
        <v>2013</v>
      </c>
      <c r="B1907" t="s">
        <v>136</v>
      </c>
      <c r="C1907">
        <v>2018</v>
      </c>
      <c r="D1907">
        <v>1</v>
      </c>
      <c r="E1907">
        <v>21</v>
      </c>
      <c r="F1907" t="s">
        <v>12</v>
      </c>
      <c r="G1907" s="42">
        <v>217.81800000000001</v>
      </c>
      <c r="H1907" s="42">
        <v>-570.81299999999999</v>
      </c>
      <c r="I1907" s="42">
        <v>-128.28</v>
      </c>
      <c r="J1907" s="42">
        <v>-699.09299999999996</v>
      </c>
      <c r="K1907" s="42">
        <v>217.81800000000001</v>
      </c>
      <c r="L1907" s="42">
        <v>-570.81299999999999</v>
      </c>
      <c r="M1907" s="42">
        <v>-699.09299999999996</v>
      </c>
    </row>
    <row r="1908" spans="1:13" x14ac:dyDescent="0.2">
      <c r="A1908">
        <v>2016</v>
      </c>
      <c r="B1908" t="s">
        <v>136</v>
      </c>
      <c r="C1908">
        <v>2018</v>
      </c>
      <c r="D1908">
        <v>1</v>
      </c>
      <c r="E1908">
        <v>9</v>
      </c>
      <c r="F1908" t="s">
        <v>11</v>
      </c>
      <c r="G1908" s="42">
        <v>0</v>
      </c>
      <c r="H1908" s="42">
        <v>-4360.6948000000002</v>
      </c>
      <c r="I1908" s="42">
        <v>3559.6707999999999</v>
      </c>
      <c r="J1908" s="42">
        <v>-801.024</v>
      </c>
      <c r="K1908" s="42">
        <v>0</v>
      </c>
      <c r="L1908" s="42">
        <v>-4855.1289184006901</v>
      </c>
      <c r="M1908" s="42">
        <v>-891.84750712959703</v>
      </c>
    </row>
    <row r="1909" spans="1:13" x14ac:dyDescent="0.2">
      <c r="A1909">
        <v>2011</v>
      </c>
      <c r="B1909" t="s">
        <v>136</v>
      </c>
      <c r="C1909">
        <v>2018</v>
      </c>
      <c r="D1909">
        <v>1</v>
      </c>
      <c r="E1909">
        <v>29</v>
      </c>
      <c r="F1909" t="s">
        <v>12</v>
      </c>
      <c r="G1909" s="42">
        <v>0</v>
      </c>
      <c r="H1909" s="42">
        <v>-54.374400000000001</v>
      </c>
      <c r="I1909" s="42">
        <v>-1959.8784000000001</v>
      </c>
      <c r="J1909" s="42">
        <v>-2014.2528</v>
      </c>
      <c r="K1909" s="42">
        <v>0</v>
      </c>
      <c r="L1909" s="42">
        <v>-54.374400000000001</v>
      </c>
      <c r="M1909" s="42">
        <v>-2014.2528</v>
      </c>
    </row>
    <row r="1910" spans="1:13" x14ac:dyDescent="0.2">
      <c r="A1910">
        <v>2011</v>
      </c>
      <c r="B1910" t="s">
        <v>136</v>
      </c>
      <c r="C1910">
        <v>2018</v>
      </c>
      <c r="D1910">
        <v>1</v>
      </c>
      <c r="E1910">
        <v>29</v>
      </c>
      <c r="F1910" t="s">
        <v>11</v>
      </c>
      <c r="G1910" s="42">
        <v>0.75519999999999998</v>
      </c>
      <c r="H1910" s="42">
        <v>-2.4512</v>
      </c>
      <c r="I1910" s="42">
        <v>132.39840000000001</v>
      </c>
      <c r="J1910" s="42">
        <v>129.94720000000001</v>
      </c>
      <c r="K1910" s="42">
        <v>0.84082778716276996</v>
      </c>
      <c r="L1910" s="42">
        <v>-2.72912747867238</v>
      </c>
      <c r="M1910" s="42">
        <v>144.68116608050599</v>
      </c>
    </row>
    <row r="1911" spans="1:13" x14ac:dyDescent="0.2">
      <c r="A1911">
        <v>2015</v>
      </c>
      <c r="B1911" t="s">
        <v>136</v>
      </c>
      <c r="C1911">
        <v>2018</v>
      </c>
      <c r="D1911">
        <v>1</v>
      </c>
      <c r="E1911">
        <v>13</v>
      </c>
      <c r="F1911" t="s">
        <v>13</v>
      </c>
      <c r="G1911" s="42">
        <v>0</v>
      </c>
      <c r="H1911" s="42">
        <v>0</v>
      </c>
      <c r="I1911" s="42">
        <v>1339.0132000000001</v>
      </c>
      <c r="J1911" s="42">
        <v>1339.0132000000001</v>
      </c>
      <c r="K1911" s="42">
        <v>0</v>
      </c>
      <c r="L1911" s="42">
        <v>0</v>
      </c>
      <c r="M1911" s="42">
        <v>1639.62166373694</v>
      </c>
    </row>
    <row r="1912" spans="1:13" x14ac:dyDescent="0.2">
      <c r="A1912">
        <v>2016</v>
      </c>
      <c r="B1912" t="s">
        <v>136</v>
      </c>
      <c r="C1912">
        <v>2018</v>
      </c>
      <c r="D1912">
        <v>1</v>
      </c>
      <c r="E1912">
        <v>9</v>
      </c>
      <c r="F1912" t="s">
        <v>15</v>
      </c>
      <c r="G1912" s="42">
        <v>446.42360000000002</v>
      </c>
      <c r="H1912" s="42">
        <v>-6884.9564</v>
      </c>
      <c r="I1912" s="42">
        <v>8301.6247999999996</v>
      </c>
      <c r="J1912" s="42">
        <v>1416.6684</v>
      </c>
      <c r="K1912" s="42">
        <v>339.97493507368398</v>
      </c>
      <c r="L1912" s="42">
        <v>-5243.2546242518201</v>
      </c>
      <c r="M1912" s="42">
        <v>1078.86712824084</v>
      </c>
    </row>
    <row r="1913" spans="1:13" x14ac:dyDescent="0.2">
      <c r="A1913">
        <v>2008</v>
      </c>
      <c r="B1913" t="s">
        <v>136</v>
      </c>
      <c r="C1913">
        <v>2018</v>
      </c>
      <c r="D1913">
        <v>1</v>
      </c>
      <c r="E1913">
        <v>41</v>
      </c>
      <c r="F1913" t="s">
        <v>12</v>
      </c>
      <c r="G1913" s="42">
        <v>0</v>
      </c>
      <c r="H1913" s="42">
        <v>0</v>
      </c>
      <c r="I1913" s="42">
        <v>150.86000000000001</v>
      </c>
      <c r="J1913" s="42">
        <v>150.86000000000001</v>
      </c>
      <c r="K1913" s="42">
        <v>0</v>
      </c>
      <c r="L1913" s="42">
        <v>0</v>
      </c>
      <c r="M1913" s="42">
        <v>150.86000000000001</v>
      </c>
    </row>
    <row r="1914" spans="1:13" x14ac:dyDescent="0.2">
      <c r="A1914">
        <v>2017</v>
      </c>
      <c r="B1914" t="s">
        <v>136</v>
      </c>
      <c r="C1914">
        <v>2018</v>
      </c>
      <c r="D1914">
        <v>1</v>
      </c>
      <c r="E1914">
        <v>5</v>
      </c>
      <c r="F1914" t="s">
        <v>12</v>
      </c>
      <c r="G1914" s="42">
        <v>567117.44510000001</v>
      </c>
      <c r="H1914" s="42">
        <v>-1825186.1915</v>
      </c>
      <c r="I1914" s="42">
        <v>1472993.8393000001</v>
      </c>
      <c r="J1914" s="42">
        <v>-352192.35220000002</v>
      </c>
      <c r="K1914" s="42">
        <v>567117.44510000001</v>
      </c>
      <c r="L1914" s="42">
        <v>-1825186.1915</v>
      </c>
      <c r="M1914" s="42">
        <v>-352192.35220000002</v>
      </c>
    </row>
    <row r="1915" spans="1:13" x14ac:dyDescent="0.2">
      <c r="A1915">
        <v>2015</v>
      </c>
      <c r="B1915" t="s">
        <v>136</v>
      </c>
      <c r="C1915">
        <v>2018</v>
      </c>
      <c r="D1915">
        <v>1</v>
      </c>
      <c r="E1915">
        <v>13</v>
      </c>
      <c r="F1915" t="s">
        <v>12</v>
      </c>
      <c r="G1915" s="42">
        <v>8920.5544000000009</v>
      </c>
      <c r="H1915" s="42">
        <v>-14903.996800000001</v>
      </c>
      <c r="I1915" s="42">
        <v>21305.509399999999</v>
      </c>
      <c r="J1915" s="42">
        <v>6401.5126</v>
      </c>
      <c r="K1915" s="42">
        <v>8920.5544000000009</v>
      </c>
      <c r="L1915" s="42">
        <v>-14903.996800000001</v>
      </c>
      <c r="M1915" s="42">
        <v>6401.5126</v>
      </c>
    </row>
    <row r="1916" spans="1:13" x14ac:dyDescent="0.2">
      <c r="A1916">
        <v>2018</v>
      </c>
      <c r="B1916" t="s">
        <v>136</v>
      </c>
      <c r="C1916">
        <v>2018</v>
      </c>
      <c r="D1916">
        <v>1</v>
      </c>
      <c r="E1916">
        <v>1</v>
      </c>
      <c r="F1916" t="s">
        <v>15</v>
      </c>
      <c r="G1916" s="42">
        <v>1197</v>
      </c>
      <c r="H1916" s="42">
        <v>0</v>
      </c>
      <c r="I1916" s="42">
        <v>0</v>
      </c>
      <c r="J1916" s="42">
        <v>0</v>
      </c>
      <c r="K1916" s="42">
        <v>911.57814524859305</v>
      </c>
      <c r="L1916" s="42">
        <v>0</v>
      </c>
      <c r="M1916" s="42">
        <v>0</v>
      </c>
    </row>
    <row r="1917" spans="1:13" x14ac:dyDescent="0.2">
      <c r="A1917">
        <v>2014</v>
      </c>
      <c r="B1917" t="s">
        <v>136</v>
      </c>
      <c r="C1917">
        <v>2018</v>
      </c>
      <c r="D1917">
        <v>1</v>
      </c>
      <c r="E1917">
        <v>17</v>
      </c>
      <c r="F1917" t="s">
        <v>13</v>
      </c>
      <c r="G1917" s="42">
        <v>-78.493799999999993</v>
      </c>
      <c r="H1917" s="42">
        <v>-1952.7942</v>
      </c>
      <c r="I1917" s="42">
        <v>5136.5198</v>
      </c>
      <c r="J1917" s="42">
        <v>3183.7256000000002</v>
      </c>
      <c r="K1917" s="42">
        <v>-96.1156581197517</v>
      </c>
      <c r="L1917" s="42">
        <v>-2391.1964983913899</v>
      </c>
      <c r="M1917" s="42">
        <v>3898.47199800113</v>
      </c>
    </row>
    <row r="1918" spans="1:13" x14ac:dyDescent="0.2">
      <c r="A1918">
        <v>2017</v>
      </c>
      <c r="B1918" t="s">
        <v>136</v>
      </c>
      <c r="C1918">
        <v>2018</v>
      </c>
      <c r="D1918">
        <v>1</v>
      </c>
      <c r="E1918">
        <v>5</v>
      </c>
      <c r="F1918" t="s">
        <v>11</v>
      </c>
      <c r="G1918" s="42">
        <v>2507.4868000000001</v>
      </c>
      <c r="H1918" s="42">
        <v>0</v>
      </c>
      <c r="I1918" s="42">
        <v>-2022289.2272999999</v>
      </c>
      <c r="J1918" s="42">
        <v>-2022289.2272999999</v>
      </c>
      <c r="K1918" s="42">
        <v>2791.7963153917599</v>
      </c>
      <c r="L1918" s="42">
        <v>0</v>
      </c>
      <c r="M1918" s="42">
        <v>-2251584.9788053101</v>
      </c>
    </row>
    <row r="1919" spans="1:13" x14ac:dyDescent="0.2">
      <c r="A1919">
        <v>2012</v>
      </c>
      <c r="B1919" t="s">
        <v>136</v>
      </c>
      <c r="C1919">
        <v>2018</v>
      </c>
      <c r="D1919">
        <v>1</v>
      </c>
      <c r="E1919">
        <v>25</v>
      </c>
      <c r="F1919" t="s">
        <v>13</v>
      </c>
      <c r="G1919" s="42">
        <v>0</v>
      </c>
      <c r="H1919" s="42">
        <v>0</v>
      </c>
      <c r="I1919" s="42">
        <v>3.1859999999999999</v>
      </c>
      <c r="J1919" s="42">
        <v>3.1859999999999999</v>
      </c>
      <c r="K1919" s="42">
        <v>0</v>
      </c>
      <c r="L1919" s="42">
        <v>0</v>
      </c>
      <c r="M1919" s="42">
        <v>3.9012570008016998</v>
      </c>
    </row>
    <row r="1920" spans="1:13" x14ac:dyDescent="0.2">
      <c r="A1920">
        <v>2016</v>
      </c>
      <c r="B1920" t="s">
        <v>136</v>
      </c>
      <c r="C1920">
        <v>2018</v>
      </c>
      <c r="D1920">
        <v>1</v>
      </c>
      <c r="E1920">
        <v>9</v>
      </c>
      <c r="F1920" t="s">
        <v>13</v>
      </c>
      <c r="G1920" s="42">
        <v>3113.4029</v>
      </c>
      <c r="H1920" s="42">
        <v>-50402.87</v>
      </c>
      <c r="I1920" s="42">
        <v>73756.642399999997</v>
      </c>
      <c r="J1920" s="42">
        <v>23353.772400000002</v>
      </c>
      <c r="K1920" s="42">
        <v>3812.3618518334401</v>
      </c>
      <c r="L1920" s="42">
        <v>-61718.314327683103</v>
      </c>
      <c r="M1920" s="42">
        <v>28596.694309676601</v>
      </c>
    </row>
    <row r="1921" spans="1:13" x14ac:dyDescent="0.2">
      <c r="A1921">
        <v>2010</v>
      </c>
      <c r="B1921" t="s">
        <v>136</v>
      </c>
      <c r="C1921">
        <v>2018</v>
      </c>
      <c r="D1921">
        <v>1</v>
      </c>
      <c r="E1921">
        <v>33</v>
      </c>
      <c r="F1921" t="s">
        <v>11</v>
      </c>
      <c r="G1921" s="42">
        <v>0</v>
      </c>
      <c r="H1921" s="42">
        <v>-6340.5041000000001</v>
      </c>
      <c r="I1921" s="42">
        <v>6340.4988000000003</v>
      </c>
      <c r="J1921" s="42">
        <v>-5.3E-3</v>
      </c>
      <c r="K1921" s="42">
        <v>0</v>
      </c>
      <c r="L1921" s="42">
        <v>-7059.41741512113</v>
      </c>
      <c r="M1921" s="42">
        <v>-5.90093653597E-3</v>
      </c>
    </row>
    <row r="1922" spans="1:13" x14ac:dyDescent="0.2">
      <c r="A1922">
        <v>2015</v>
      </c>
      <c r="B1922" t="s">
        <v>136</v>
      </c>
      <c r="C1922">
        <v>2018</v>
      </c>
      <c r="D1922">
        <v>1</v>
      </c>
      <c r="E1922">
        <v>13</v>
      </c>
      <c r="F1922" t="s">
        <v>15</v>
      </c>
      <c r="G1922" s="42">
        <v>1083.1828</v>
      </c>
      <c r="H1922" s="42">
        <v>-9362.4887999999992</v>
      </c>
      <c r="I1922" s="42">
        <v>10604.4596</v>
      </c>
      <c r="J1922" s="42">
        <v>1241.9708000000001</v>
      </c>
      <c r="K1922" s="42">
        <v>824.90039080131805</v>
      </c>
      <c r="L1922" s="42">
        <v>-7130.0252090348604</v>
      </c>
      <c r="M1922" s="42">
        <v>945.82576300493895</v>
      </c>
    </row>
    <row r="1923" spans="1:13" x14ac:dyDescent="0.2">
      <c r="A1923">
        <v>2017</v>
      </c>
      <c r="B1923" t="s">
        <v>136</v>
      </c>
      <c r="C1923">
        <v>2018</v>
      </c>
      <c r="D1923">
        <v>1</v>
      </c>
      <c r="E1923">
        <v>5</v>
      </c>
      <c r="F1923" t="s">
        <v>13</v>
      </c>
      <c r="G1923" s="42">
        <v>55356.268799999998</v>
      </c>
      <c r="H1923" s="42">
        <v>0</v>
      </c>
      <c r="I1923" s="42">
        <v>-63973.053200000002</v>
      </c>
      <c r="J1923" s="42">
        <v>-63973.053200000002</v>
      </c>
      <c r="K1923" s="42">
        <v>67783.751159529493</v>
      </c>
      <c r="L1923" s="42">
        <v>0</v>
      </c>
      <c r="M1923" s="42">
        <v>-78335.003659497801</v>
      </c>
    </row>
    <row r="1924" spans="1:13" x14ac:dyDescent="0.2">
      <c r="A1924">
        <v>2018</v>
      </c>
      <c r="B1924" t="s">
        <v>136</v>
      </c>
      <c r="C1924">
        <v>2018</v>
      </c>
      <c r="D1924">
        <v>1</v>
      </c>
      <c r="E1924">
        <v>1</v>
      </c>
      <c r="F1924" t="s">
        <v>11</v>
      </c>
      <c r="G1924" s="42">
        <v>553270.84</v>
      </c>
      <c r="H1924" s="42">
        <v>0</v>
      </c>
      <c r="I1924" s="42">
        <v>0</v>
      </c>
      <c r="J1924" s="42">
        <v>0</v>
      </c>
      <c r="K1924" s="42">
        <v>616003.04038518004</v>
      </c>
      <c r="L1924" s="42">
        <v>0</v>
      </c>
      <c r="M1924" s="42">
        <v>0</v>
      </c>
    </row>
    <row r="1925" spans="1:13" x14ac:dyDescent="0.2">
      <c r="A1925">
        <v>2011</v>
      </c>
      <c r="B1925" t="s">
        <v>136</v>
      </c>
      <c r="C1925">
        <v>2018</v>
      </c>
      <c r="D1925">
        <v>1</v>
      </c>
      <c r="E1925">
        <v>29</v>
      </c>
      <c r="F1925" t="s">
        <v>13</v>
      </c>
      <c r="G1925" s="42">
        <v>105.23520000000001</v>
      </c>
      <c r="H1925" s="42">
        <v>-693.14239999999995</v>
      </c>
      <c r="I1925" s="42">
        <v>-328.7296</v>
      </c>
      <c r="J1925" s="42">
        <v>-1021.872</v>
      </c>
      <c r="K1925" s="42">
        <v>128.86050242648</v>
      </c>
      <c r="L1925" s="42">
        <v>-848.75286897441799</v>
      </c>
      <c r="M1925" s="42">
        <v>-1251.28226425713</v>
      </c>
    </row>
    <row r="1926" spans="1:13" x14ac:dyDescent="0.2">
      <c r="A1926">
        <v>2012</v>
      </c>
      <c r="B1926" t="s">
        <v>136</v>
      </c>
      <c r="C1926">
        <v>2018</v>
      </c>
      <c r="D1926">
        <v>1</v>
      </c>
      <c r="E1926">
        <v>25</v>
      </c>
      <c r="F1926" t="s">
        <v>12</v>
      </c>
      <c r="G1926" s="42">
        <v>1213.242</v>
      </c>
      <c r="H1926" s="42">
        <v>-17922.856</v>
      </c>
      <c r="I1926" s="42">
        <v>17718.042000000001</v>
      </c>
      <c r="J1926" s="42">
        <v>-204.81399999999999</v>
      </c>
      <c r="K1926" s="42">
        <v>1213.242</v>
      </c>
      <c r="L1926" s="42">
        <v>-17922.856</v>
      </c>
      <c r="M1926" s="42">
        <v>-204.81399999999999</v>
      </c>
    </row>
    <row r="1927" spans="1:13" x14ac:dyDescent="0.2">
      <c r="A1927">
        <v>2017</v>
      </c>
      <c r="B1927" t="s">
        <v>136</v>
      </c>
      <c r="C1927">
        <v>2018</v>
      </c>
      <c r="D1927">
        <v>1</v>
      </c>
      <c r="E1927">
        <v>5</v>
      </c>
      <c r="F1927" t="s">
        <v>15</v>
      </c>
      <c r="G1927" s="42">
        <v>4837.9566999999997</v>
      </c>
      <c r="H1927" s="42">
        <v>0</v>
      </c>
      <c r="I1927" s="42">
        <v>-4258.9960000000001</v>
      </c>
      <c r="J1927" s="42">
        <v>-4258.9960000000001</v>
      </c>
      <c r="K1927" s="42">
        <v>3684.3572225388498</v>
      </c>
      <c r="L1927" s="42">
        <v>0</v>
      </c>
      <c r="M1927" s="42">
        <v>-3243.4483494579599</v>
      </c>
    </row>
    <row r="1928" spans="1:13" x14ac:dyDescent="0.2">
      <c r="A1928">
        <v>2016</v>
      </c>
      <c r="B1928" t="s">
        <v>136</v>
      </c>
      <c r="C1928">
        <v>2018</v>
      </c>
      <c r="D1928">
        <v>1</v>
      </c>
      <c r="E1928">
        <v>9</v>
      </c>
      <c r="F1928" t="s">
        <v>12</v>
      </c>
      <c r="G1928" s="42">
        <v>1865.8612000000001</v>
      </c>
      <c r="H1928" s="42">
        <v>-8171.8824999999997</v>
      </c>
      <c r="I1928" s="42">
        <v>3472.8579</v>
      </c>
      <c r="J1928" s="42">
        <v>-4699.0245999999997</v>
      </c>
      <c r="K1928" s="42">
        <v>1865.8612000000001</v>
      </c>
      <c r="L1928" s="42">
        <v>-8171.8824999999997</v>
      </c>
      <c r="M1928" s="42">
        <v>-4699.0245999999997</v>
      </c>
    </row>
    <row r="1929" spans="1:13" x14ac:dyDescent="0.2">
      <c r="A1929">
        <v>2013</v>
      </c>
      <c r="B1929" t="s">
        <v>136</v>
      </c>
      <c r="C1929">
        <v>2018</v>
      </c>
      <c r="D1929">
        <v>1</v>
      </c>
      <c r="E1929">
        <v>21</v>
      </c>
      <c r="F1929" t="s">
        <v>13</v>
      </c>
      <c r="G1929" s="42">
        <v>5294.2439999999997</v>
      </c>
      <c r="H1929" s="42">
        <v>-36350.631000000001</v>
      </c>
      <c r="I1929" s="42">
        <v>21428.802</v>
      </c>
      <c r="J1929" s="42">
        <v>-14921.829</v>
      </c>
      <c r="K1929" s="42">
        <v>6482.8017793322097</v>
      </c>
      <c r="L1929" s="42">
        <v>-44511.347668647002</v>
      </c>
      <c r="M1929" s="42">
        <v>-18271.7796142548</v>
      </c>
    </row>
    <row r="1930" spans="1:13" x14ac:dyDescent="0.2">
      <c r="A1930">
        <v>2014</v>
      </c>
      <c r="B1930" t="s">
        <v>136</v>
      </c>
      <c r="C1930">
        <v>2018</v>
      </c>
      <c r="D1930">
        <v>1</v>
      </c>
      <c r="E1930">
        <v>17</v>
      </c>
      <c r="F1930" t="s">
        <v>12</v>
      </c>
      <c r="G1930" s="42">
        <v>0</v>
      </c>
      <c r="H1930" s="42">
        <v>0</v>
      </c>
      <c r="I1930" s="42">
        <v>-82.236000000000004</v>
      </c>
      <c r="J1930" s="42">
        <v>-82.236000000000004</v>
      </c>
      <c r="K1930" s="42">
        <v>0</v>
      </c>
      <c r="L1930" s="42">
        <v>0</v>
      </c>
      <c r="M1930" s="42">
        <v>-82.236000000000004</v>
      </c>
    </row>
    <row r="1931" spans="1:13" x14ac:dyDescent="0.2">
      <c r="A1931">
        <v>2018</v>
      </c>
      <c r="B1931" t="s">
        <v>136</v>
      </c>
      <c r="C1931">
        <v>2018</v>
      </c>
      <c r="D1931">
        <v>1</v>
      </c>
      <c r="E1931">
        <v>1</v>
      </c>
      <c r="F1931" t="s">
        <v>12</v>
      </c>
      <c r="G1931" s="42">
        <v>2481252.5841999999</v>
      </c>
      <c r="H1931" s="42">
        <v>0</v>
      </c>
      <c r="I1931" s="42">
        <v>0</v>
      </c>
      <c r="J1931" s="42">
        <v>0</v>
      </c>
      <c r="K1931" s="42">
        <v>2481252.5841999999</v>
      </c>
      <c r="L1931" s="42">
        <v>0</v>
      </c>
      <c r="M1931" s="42">
        <v>0</v>
      </c>
    </row>
    <row r="1932" spans="1:13" x14ac:dyDescent="0.2">
      <c r="A1932">
        <v>2014</v>
      </c>
      <c r="B1932" t="s">
        <v>136</v>
      </c>
      <c r="C1932">
        <v>2018</v>
      </c>
      <c r="D1932">
        <v>1</v>
      </c>
      <c r="E1932">
        <v>17</v>
      </c>
      <c r="F1932" t="s">
        <v>15</v>
      </c>
      <c r="G1932" s="42">
        <v>65.019900000000007</v>
      </c>
      <c r="H1932" s="42">
        <v>-157.57499999999999</v>
      </c>
      <c r="I1932" s="42">
        <v>-155.1825</v>
      </c>
      <c r="J1932" s="42">
        <v>-312.75749999999999</v>
      </c>
      <c r="K1932" s="42">
        <v>49.516056680241398</v>
      </c>
      <c r="L1932" s="42">
        <v>-120.001609221008</v>
      </c>
      <c r="M1932" s="42">
        <v>-238.18120448002199</v>
      </c>
    </row>
    <row r="1933" spans="1:13" x14ac:dyDescent="0.2">
      <c r="A1933">
        <v>2017</v>
      </c>
      <c r="B1933" t="s">
        <v>137</v>
      </c>
      <c r="C1933">
        <v>2018</v>
      </c>
      <c r="D1933">
        <v>2</v>
      </c>
      <c r="E1933">
        <v>6</v>
      </c>
      <c r="F1933" t="s">
        <v>13</v>
      </c>
      <c r="G1933" s="42">
        <v>91537.424100000004</v>
      </c>
      <c r="H1933" s="42">
        <v>0</v>
      </c>
      <c r="I1933" s="42">
        <v>-89248.728799999997</v>
      </c>
      <c r="J1933" s="42">
        <v>-89248.728799999997</v>
      </c>
      <c r="K1933" s="42">
        <v>112087.575833483</v>
      </c>
      <c r="L1933" s="42">
        <v>0</v>
      </c>
      <c r="M1933" s="42">
        <v>-109285.06843805801</v>
      </c>
    </row>
    <row r="1934" spans="1:13" x14ac:dyDescent="0.2">
      <c r="A1934">
        <v>2011</v>
      </c>
      <c r="B1934" t="s">
        <v>137</v>
      </c>
      <c r="C1934">
        <v>2018</v>
      </c>
      <c r="D1934">
        <v>2</v>
      </c>
      <c r="E1934">
        <v>30</v>
      </c>
      <c r="F1934" t="s">
        <v>15</v>
      </c>
      <c r="G1934" s="42">
        <v>8.7856000000000005</v>
      </c>
      <c r="H1934" s="42">
        <v>-28.118400000000001</v>
      </c>
      <c r="I1934" s="42">
        <v>14.185600000000001</v>
      </c>
      <c r="J1934" s="42">
        <v>-13.9328</v>
      </c>
      <c r="K1934" s="42">
        <v>6.6906941962372901</v>
      </c>
      <c r="L1934" s="42">
        <v>-21.413633182421101</v>
      </c>
      <c r="M1934" s="42">
        <v>-10.6105563760397</v>
      </c>
    </row>
    <row r="1935" spans="1:13" x14ac:dyDescent="0.2">
      <c r="A1935">
        <v>2017</v>
      </c>
      <c r="B1935" t="s">
        <v>137</v>
      </c>
      <c r="C1935">
        <v>2018</v>
      </c>
      <c r="D1935">
        <v>2</v>
      </c>
      <c r="E1935">
        <v>6</v>
      </c>
      <c r="F1935" t="s">
        <v>11</v>
      </c>
      <c r="G1935" s="42">
        <v>94.343199999999996</v>
      </c>
      <c r="H1935" s="42">
        <v>0</v>
      </c>
      <c r="I1935" s="42">
        <v>0</v>
      </c>
      <c r="J1935" s="42">
        <v>0</v>
      </c>
      <c r="K1935" s="42">
        <v>105.040233169828</v>
      </c>
      <c r="L1935" s="42">
        <v>0</v>
      </c>
      <c r="M1935" s="42">
        <v>0</v>
      </c>
    </row>
    <row r="1936" spans="1:13" x14ac:dyDescent="0.2">
      <c r="A1936">
        <v>2010</v>
      </c>
      <c r="B1936" t="s">
        <v>137</v>
      </c>
      <c r="C1936">
        <v>2018</v>
      </c>
      <c r="D1936">
        <v>2</v>
      </c>
      <c r="E1936">
        <v>34</v>
      </c>
      <c r="F1936" t="s">
        <v>12</v>
      </c>
      <c r="G1936" s="42">
        <v>0</v>
      </c>
      <c r="H1936" s="42">
        <v>0</v>
      </c>
      <c r="I1936" s="42">
        <v>39.7121</v>
      </c>
      <c r="J1936" s="42">
        <v>39.7121</v>
      </c>
      <c r="K1936" s="42">
        <v>0</v>
      </c>
      <c r="L1936" s="42">
        <v>0</v>
      </c>
      <c r="M1936" s="42">
        <v>39.7121</v>
      </c>
    </row>
    <row r="1937" spans="1:13" x14ac:dyDescent="0.2">
      <c r="A1937">
        <v>2010</v>
      </c>
      <c r="B1937" t="s">
        <v>137</v>
      </c>
      <c r="C1937">
        <v>2018</v>
      </c>
      <c r="D1937">
        <v>2</v>
      </c>
      <c r="E1937">
        <v>34</v>
      </c>
      <c r="F1937" t="s">
        <v>11</v>
      </c>
      <c r="G1937" s="42">
        <v>0</v>
      </c>
      <c r="H1937" s="42">
        <v>-1099.5201999999999</v>
      </c>
      <c r="I1937" s="42">
        <v>0</v>
      </c>
      <c r="J1937" s="42">
        <v>-1099.5201999999999</v>
      </c>
      <c r="K1937" s="42">
        <v>0</v>
      </c>
      <c r="L1937" s="42">
        <v>-1224.18847551214</v>
      </c>
      <c r="M1937" s="42">
        <v>-1224.18847551214</v>
      </c>
    </row>
    <row r="1938" spans="1:13" x14ac:dyDescent="0.2">
      <c r="A1938">
        <v>2008</v>
      </c>
      <c r="B1938" t="s">
        <v>137</v>
      </c>
      <c r="C1938">
        <v>2018</v>
      </c>
      <c r="D1938">
        <v>2</v>
      </c>
      <c r="E1938">
        <v>42</v>
      </c>
      <c r="F1938" t="s">
        <v>12</v>
      </c>
      <c r="G1938" s="42">
        <v>-0.03</v>
      </c>
      <c r="H1938" s="42">
        <v>-0.48</v>
      </c>
      <c r="I1938" s="42">
        <v>0</v>
      </c>
      <c r="J1938" s="42">
        <v>-0.48</v>
      </c>
      <c r="K1938" s="42">
        <v>-0.03</v>
      </c>
      <c r="L1938" s="42">
        <v>-0.48</v>
      </c>
      <c r="M1938" s="42">
        <v>-0.48</v>
      </c>
    </row>
    <row r="1939" spans="1:13" x14ac:dyDescent="0.2">
      <c r="A1939">
        <v>2015</v>
      </c>
      <c r="B1939" t="s">
        <v>137</v>
      </c>
      <c r="C1939">
        <v>2018</v>
      </c>
      <c r="D1939">
        <v>2</v>
      </c>
      <c r="E1939">
        <v>14</v>
      </c>
      <c r="F1939" t="s">
        <v>12</v>
      </c>
      <c r="G1939" s="42">
        <v>2213.8172</v>
      </c>
      <c r="H1939" s="42">
        <v>-1650.5696</v>
      </c>
      <c r="I1939" s="42">
        <v>927.53459999999995</v>
      </c>
      <c r="J1939" s="42">
        <v>-723.03499999999997</v>
      </c>
      <c r="K1939" s="42">
        <v>2213.8172</v>
      </c>
      <c r="L1939" s="42">
        <v>-1650.5696</v>
      </c>
      <c r="M1939" s="42">
        <v>-723.03499999999997</v>
      </c>
    </row>
    <row r="1940" spans="1:13" x14ac:dyDescent="0.2">
      <c r="A1940">
        <v>2014</v>
      </c>
      <c r="B1940" t="s">
        <v>137</v>
      </c>
      <c r="C1940">
        <v>2018</v>
      </c>
      <c r="D1940">
        <v>2</v>
      </c>
      <c r="E1940">
        <v>18</v>
      </c>
      <c r="F1940" t="s">
        <v>13</v>
      </c>
      <c r="G1940" s="42">
        <v>0</v>
      </c>
      <c r="H1940" s="42">
        <v>-1968.2420999999999</v>
      </c>
      <c r="I1940" s="42">
        <v>512.85630000000003</v>
      </c>
      <c r="J1940" s="42">
        <v>-1455.3858</v>
      </c>
      <c r="K1940" s="42">
        <v>0</v>
      </c>
      <c r="L1940" s="42">
        <v>-2410.1124519452701</v>
      </c>
      <c r="M1940" s="42">
        <v>-1782.1199124662201</v>
      </c>
    </row>
    <row r="1941" spans="1:13" x14ac:dyDescent="0.2">
      <c r="A1941">
        <v>2018</v>
      </c>
      <c r="B1941" t="s">
        <v>137</v>
      </c>
      <c r="C1941">
        <v>2018</v>
      </c>
      <c r="D1941">
        <v>2</v>
      </c>
      <c r="E1941">
        <v>2</v>
      </c>
      <c r="F1941" t="s">
        <v>15</v>
      </c>
      <c r="G1941" s="42">
        <v>113516.85709999999</v>
      </c>
      <c r="H1941" s="42">
        <v>0</v>
      </c>
      <c r="I1941" s="42">
        <v>0</v>
      </c>
      <c r="J1941" s="42">
        <v>0</v>
      </c>
      <c r="K1941" s="42">
        <v>86449.027610415695</v>
      </c>
      <c r="L1941" s="42">
        <v>0</v>
      </c>
      <c r="M1941" s="42">
        <v>0</v>
      </c>
    </row>
    <row r="1942" spans="1:13" x14ac:dyDescent="0.2">
      <c r="A1942">
        <v>2016</v>
      </c>
      <c r="B1942" t="s">
        <v>137</v>
      </c>
      <c r="C1942">
        <v>2018</v>
      </c>
      <c r="D1942">
        <v>2</v>
      </c>
      <c r="E1942">
        <v>10</v>
      </c>
      <c r="F1942" t="s">
        <v>15</v>
      </c>
      <c r="G1942" s="42">
        <v>575.72479999999996</v>
      </c>
      <c r="H1942" s="42">
        <v>-9996.7728000000006</v>
      </c>
      <c r="I1942" s="42">
        <v>9445.7523999999994</v>
      </c>
      <c r="J1942" s="42">
        <v>-551.0204</v>
      </c>
      <c r="K1942" s="42">
        <v>438.44456587937901</v>
      </c>
      <c r="L1942" s="42">
        <v>-7613.0656704223802</v>
      </c>
      <c r="M1942" s="42">
        <v>-419.63087236937099</v>
      </c>
    </row>
    <row r="1943" spans="1:13" x14ac:dyDescent="0.2">
      <c r="A1943">
        <v>2013</v>
      </c>
      <c r="B1943" t="s">
        <v>137</v>
      </c>
      <c r="C1943">
        <v>2018</v>
      </c>
      <c r="D1943">
        <v>2</v>
      </c>
      <c r="E1943">
        <v>22</v>
      </c>
      <c r="F1943" t="s">
        <v>15</v>
      </c>
      <c r="G1943" s="42">
        <v>0</v>
      </c>
      <c r="H1943" s="42">
        <v>-519.84299999999996</v>
      </c>
      <c r="I1943" s="42">
        <v>2668.3440000000001</v>
      </c>
      <c r="J1943" s="42">
        <v>2148.5010000000002</v>
      </c>
      <c r="K1943" s="42">
        <v>0</v>
      </c>
      <c r="L1943" s="42">
        <v>-395.88765059353699</v>
      </c>
      <c r="M1943" s="42">
        <v>1636.1959537550099</v>
      </c>
    </row>
    <row r="1944" spans="1:13" x14ac:dyDescent="0.2">
      <c r="A1944">
        <v>2018</v>
      </c>
      <c r="B1944" t="s">
        <v>137</v>
      </c>
      <c r="C1944">
        <v>2018</v>
      </c>
      <c r="D1944">
        <v>2</v>
      </c>
      <c r="E1944">
        <v>2</v>
      </c>
      <c r="F1944" t="s">
        <v>12</v>
      </c>
      <c r="G1944" s="42">
        <v>1215356.9334</v>
      </c>
      <c r="H1944" s="42">
        <v>0</v>
      </c>
      <c r="I1944" s="42">
        <v>0</v>
      </c>
      <c r="J1944" s="42">
        <v>0</v>
      </c>
      <c r="K1944" s="42">
        <v>1215356.9334</v>
      </c>
      <c r="L1944" s="42">
        <v>0</v>
      </c>
      <c r="M1944" s="42">
        <v>0</v>
      </c>
    </row>
    <row r="1945" spans="1:13" x14ac:dyDescent="0.2">
      <c r="A1945">
        <v>2011</v>
      </c>
      <c r="B1945" t="s">
        <v>137</v>
      </c>
      <c r="C1945">
        <v>2018</v>
      </c>
      <c r="D1945">
        <v>2</v>
      </c>
      <c r="E1945">
        <v>30</v>
      </c>
      <c r="F1945" t="s">
        <v>12</v>
      </c>
      <c r="G1945" s="42">
        <v>28.576000000000001</v>
      </c>
      <c r="H1945" s="42">
        <v>-656.01440000000002</v>
      </c>
      <c r="I1945" s="42">
        <v>575.6816</v>
      </c>
      <c r="J1945" s="42">
        <v>-80.332800000000006</v>
      </c>
      <c r="K1945" s="42">
        <v>28.576000000000001</v>
      </c>
      <c r="L1945" s="42">
        <v>-656.01440000000002</v>
      </c>
      <c r="M1945" s="42">
        <v>-80.332800000000006</v>
      </c>
    </row>
    <row r="1946" spans="1:13" x14ac:dyDescent="0.2">
      <c r="A1946">
        <v>2018</v>
      </c>
      <c r="B1946" t="s">
        <v>137</v>
      </c>
      <c r="C1946">
        <v>2018</v>
      </c>
      <c r="D1946">
        <v>2</v>
      </c>
      <c r="E1946">
        <v>2</v>
      </c>
      <c r="F1946" t="s">
        <v>13</v>
      </c>
      <c r="G1946" s="42">
        <v>1232419.9938000001</v>
      </c>
      <c r="H1946" s="42">
        <v>0</v>
      </c>
      <c r="I1946" s="42">
        <v>0</v>
      </c>
      <c r="J1946" s="42">
        <v>0</v>
      </c>
      <c r="K1946" s="42">
        <v>1509098.28271821</v>
      </c>
      <c r="L1946" s="42">
        <v>0</v>
      </c>
      <c r="M1946" s="42">
        <v>0</v>
      </c>
    </row>
    <row r="1947" spans="1:13" x14ac:dyDescent="0.2">
      <c r="A1947">
        <v>2013</v>
      </c>
      <c r="B1947" t="s">
        <v>137</v>
      </c>
      <c r="C1947">
        <v>2018</v>
      </c>
      <c r="D1947">
        <v>2</v>
      </c>
      <c r="E1947">
        <v>22</v>
      </c>
      <c r="F1947" t="s">
        <v>13</v>
      </c>
      <c r="G1947" s="42">
        <v>172.197</v>
      </c>
      <c r="H1947" s="42">
        <v>-1523.6579999999999</v>
      </c>
      <c r="I1947" s="42">
        <v>193.041</v>
      </c>
      <c r="J1947" s="42">
        <v>-1330.617</v>
      </c>
      <c r="K1947" s="42">
        <v>210.85522654332999</v>
      </c>
      <c r="L1947" s="42">
        <v>-1865.7192213834001</v>
      </c>
      <c r="M1947" s="42">
        <v>-1629.3405168348199</v>
      </c>
    </row>
    <row r="1948" spans="1:13" x14ac:dyDescent="0.2">
      <c r="A1948">
        <v>2015</v>
      </c>
      <c r="B1948" t="s">
        <v>137</v>
      </c>
      <c r="C1948">
        <v>2018</v>
      </c>
      <c r="D1948">
        <v>2</v>
      </c>
      <c r="E1948">
        <v>14</v>
      </c>
      <c r="F1948" t="s">
        <v>15</v>
      </c>
      <c r="G1948" s="42">
        <v>378.7056</v>
      </c>
      <c r="H1948" s="42">
        <v>-5572.8540000000003</v>
      </c>
      <c r="I1948" s="42">
        <v>14647.186400000001</v>
      </c>
      <c r="J1948" s="42">
        <v>9074.3323999999993</v>
      </c>
      <c r="K1948" s="42">
        <v>288.40413403780701</v>
      </c>
      <c r="L1948" s="42">
        <v>-4244.0199774947396</v>
      </c>
      <c r="M1948" s="42">
        <v>6910.5790297086196</v>
      </c>
    </row>
    <row r="1949" spans="1:13" x14ac:dyDescent="0.2">
      <c r="A1949">
        <v>2009</v>
      </c>
      <c r="B1949" t="s">
        <v>137</v>
      </c>
      <c r="C1949">
        <v>2018</v>
      </c>
      <c r="D1949">
        <v>2</v>
      </c>
      <c r="E1949">
        <v>38</v>
      </c>
      <c r="F1949" t="s">
        <v>11</v>
      </c>
      <c r="G1949" s="42">
        <v>1.0725</v>
      </c>
      <c r="H1949" s="42">
        <v>-8.6649999999999991</v>
      </c>
      <c r="I1949" s="42">
        <v>0</v>
      </c>
      <c r="J1949" s="42">
        <v>-8.6649999999999991</v>
      </c>
      <c r="K1949" s="42">
        <v>1.19410461034437</v>
      </c>
      <c r="L1949" s="42">
        <v>-9.6474745441809002</v>
      </c>
      <c r="M1949" s="42">
        <v>-9.6474745441809002</v>
      </c>
    </row>
    <row r="1950" spans="1:13" x14ac:dyDescent="0.2">
      <c r="A1950">
        <v>2018</v>
      </c>
      <c r="B1950" t="s">
        <v>137</v>
      </c>
      <c r="C1950">
        <v>2018</v>
      </c>
      <c r="D1950">
        <v>2</v>
      </c>
      <c r="E1950">
        <v>2</v>
      </c>
      <c r="F1950" t="s">
        <v>11</v>
      </c>
      <c r="G1950" s="42">
        <v>672042.26980000001</v>
      </c>
      <c r="H1950" s="42">
        <v>0</v>
      </c>
      <c r="I1950" s="42">
        <v>0</v>
      </c>
      <c r="J1950" s="42">
        <v>0</v>
      </c>
      <c r="K1950" s="42">
        <v>748241.27992025996</v>
      </c>
      <c r="L1950" s="42">
        <v>0</v>
      </c>
      <c r="M1950" s="42">
        <v>0</v>
      </c>
    </row>
    <row r="1951" spans="1:13" x14ac:dyDescent="0.2">
      <c r="A1951">
        <v>2014</v>
      </c>
      <c r="B1951" t="s">
        <v>137</v>
      </c>
      <c r="C1951">
        <v>2018</v>
      </c>
      <c r="D1951">
        <v>2</v>
      </c>
      <c r="E1951">
        <v>18</v>
      </c>
      <c r="F1951" t="s">
        <v>12</v>
      </c>
      <c r="G1951" s="42">
        <v>16043.573700000001</v>
      </c>
      <c r="H1951" s="42">
        <v>-84481.306800000006</v>
      </c>
      <c r="I1951" s="42">
        <v>25238.7366</v>
      </c>
      <c r="J1951" s="42">
        <v>-59242.570200000002</v>
      </c>
      <c r="K1951" s="42">
        <v>16043.573700000001</v>
      </c>
      <c r="L1951" s="42">
        <v>-84481.306800000006</v>
      </c>
      <c r="M1951" s="42">
        <v>-59242.570200000002</v>
      </c>
    </row>
    <row r="1952" spans="1:13" x14ac:dyDescent="0.2">
      <c r="A1952">
        <v>2016</v>
      </c>
      <c r="B1952" t="s">
        <v>137</v>
      </c>
      <c r="C1952">
        <v>2018</v>
      </c>
      <c r="D1952">
        <v>2</v>
      </c>
      <c r="E1952">
        <v>10</v>
      </c>
      <c r="F1952" t="s">
        <v>12</v>
      </c>
      <c r="G1952" s="42">
        <v>27880.426500000001</v>
      </c>
      <c r="H1952" s="42">
        <v>-56043.686399999999</v>
      </c>
      <c r="I1952" s="42">
        <v>42082.249600000003</v>
      </c>
      <c r="J1952" s="42">
        <v>-13961.436799999999</v>
      </c>
      <c r="K1952" s="42">
        <v>27880.426500000001</v>
      </c>
      <c r="L1952" s="42">
        <v>-56043.686399999999</v>
      </c>
      <c r="M1952" s="42">
        <v>-13961.436799999999</v>
      </c>
    </row>
    <row r="1953" spans="1:13" x14ac:dyDescent="0.2">
      <c r="A1953">
        <v>2017</v>
      </c>
      <c r="B1953" t="s">
        <v>137</v>
      </c>
      <c r="C1953">
        <v>2018</v>
      </c>
      <c r="D1953">
        <v>2</v>
      </c>
      <c r="E1953">
        <v>6</v>
      </c>
      <c r="F1953" t="s">
        <v>15</v>
      </c>
      <c r="G1953" s="42">
        <v>-328.80689999999998</v>
      </c>
      <c r="H1953" s="42">
        <v>0</v>
      </c>
      <c r="I1953" s="42">
        <v>-2372.4960000000001</v>
      </c>
      <c r="J1953" s="42">
        <v>-2372.4960000000001</v>
      </c>
      <c r="K1953" s="42">
        <v>-250.40366252877101</v>
      </c>
      <c r="L1953" s="42">
        <v>0</v>
      </c>
      <c r="M1953" s="42">
        <v>-1806.7798690807899</v>
      </c>
    </row>
    <row r="1954" spans="1:13" x14ac:dyDescent="0.2">
      <c r="A1954">
        <v>2017</v>
      </c>
      <c r="B1954" t="s">
        <v>137</v>
      </c>
      <c r="C1954">
        <v>2018</v>
      </c>
      <c r="D1954">
        <v>2</v>
      </c>
      <c r="E1954">
        <v>6</v>
      </c>
      <c r="F1954" t="s">
        <v>12</v>
      </c>
      <c r="G1954" s="42">
        <v>374391.91310000001</v>
      </c>
      <c r="H1954" s="42">
        <v>-1775327.4231</v>
      </c>
      <c r="I1954" s="42">
        <v>5687.4201000000003</v>
      </c>
      <c r="J1954" s="42">
        <v>-1769640.003</v>
      </c>
      <c r="K1954" s="42">
        <v>374391.91310000001</v>
      </c>
      <c r="L1954" s="42">
        <v>-1775327.4231</v>
      </c>
      <c r="M1954" s="42">
        <v>-1769640.003</v>
      </c>
    </row>
    <row r="1955" spans="1:13" x14ac:dyDescent="0.2">
      <c r="A1955">
        <v>2011</v>
      </c>
      <c r="B1955" t="s">
        <v>137</v>
      </c>
      <c r="C1955">
        <v>2018</v>
      </c>
      <c r="D1955">
        <v>2</v>
      </c>
      <c r="E1955">
        <v>30</v>
      </c>
      <c r="F1955" t="s">
        <v>13</v>
      </c>
      <c r="G1955" s="42">
        <v>10.88</v>
      </c>
      <c r="H1955" s="42">
        <v>-3399.4016000000001</v>
      </c>
      <c r="I1955" s="42">
        <v>3085.2608</v>
      </c>
      <c r="J1955" s="42">
        <v>-314.14080000000001</v>
      </c>
      <c r="K1955" s="42">
        <v>13.322560002737699</v>
      </c>
      <c r="L1955" s="42">
        <v>-4162.5672600553999</v>
      </c>
      <c r="M1955" s="42">
        <v>-384.66540967904803</v>
      </c>
    </row>
    <row r="1956" spans="1:13" x14ac:dyDescent="0.2">
      <c r="A1956">
        <v>2012</v>
      </c>
      <c r="B1956" t="s">
        <v>137</v>
      </c>
      <c r="C1956">
        <v>2018</v>
      </c>
      <c r="D1956">
        <v>2</v>
      </c>
      <c r="E1956">
        <v>26</v>
      </c>
      <c r="F1956" t="s">
        <v>15</v>
      </c>
      <c r="G1956" s="42">
        <v>0</v>
      </c>
      <c r="H1956" s="42">
        <v>38.14</v>
      </c>
      <c r="I1956" s="42">
        <v>0</v>
      </c>
      <c r="J1956" s="42">
        <v>38.14</v>
      </c>
      <c r="K1956" s="42">
        <v>0</v>
      </c>
      <c r="L1956" s="42">
        <v>29.045606064980198</v>
      </c>
      <c r="M1956" s="42">
        <v>29.045606064980198</v>
      </c>
    </row>
    <row r="1957" spans="1:13" x14ac:dyDescent="0.2">
      <c r="A1957">
        <v>2012</v>
      </c>
      <c r="B1957" t="s">
        <v>137</v>
      </c>
      <c r="C1957">
        <v>2018</v>
      </c>
      <c r="D1957">
        <v>2</v>
      </c>
      <c r="E1957">
        <v>26</v>
      </c>
      <c r="F1957" t="s">
        <v>12</v>
      </c>
      <c r="G1957" s="42">
        <v>6050.0619999999999</v>
      </c>
      <c r="H1957" s="42">
        <v>-36360.267999999996</v>
      </c>
      <c r="I1957" s="42">
        <v>36383.258000000002</v>
      </c>
      <c r="J1957" s="42">
        <v>22.99</v>
      </c>
      <c r="K1957" s="42">
        <v>6050.0619999999999</v>
      </c>
      <c r="L1957" s="42">
        <v>-36360.267999999996</v>
      </c>
      <c r="M1957" s="42">
        <v>22.99</v>
      </c>
    </row>
    <row r="1958" spans="1:13" x14ac:dyDescent="0.2">
      <c r="A1958">
        <v>2016</v>
      </c>
      <c r="B1958" t="s">
        <v>137</v>
      </c>
      <c r="C1958">
        <v>2018</v>
      </c>
      <c r="D1958">
        <v>2</v>
      </c>
      <c r="E1958">
        <v>10</v>
      </c>
      <c r="F1958" t="s">
        <v>13</v>
      </c>
      <c r="G1958" s="42">
        <v>0</v>
      </c>
      <c r="H1958" s="42">
        <v>-71518.09</v>
      </c>
      <c r="I1958" s="42">
        <v>85853.7736</v>
      </c>
      <c r="J1958" s="42">
        <v>14335.6836</v>
      </c>
      <c r="K1958" s="42">
        <v>0</v>
      </c>
      <c r="L1958" s="42">
        <v>-87573.901222996399</v>
      </c>
      <c r="M1958" s="42">
        <v>17554.044571807299</v>
      </c>
    </row>
    <row r="1959" spans="1:13" x14ac:dyDescent="0.2">
      <c r="A1959">
        <v>2017</v>
      </c>
      <c r="B1959" t="s">
        <v>138</v>
      </c>
      <c r="C1959">
        <v>2018</v>
      </c>
      <c r="D1959">
        <v>2</v>
      </c>
      <c r="E1959">
        <v>6</v>
      </c>
      <c r="F1959" t="s">
        <v>13</v>
      </c>
      <c r="G1959" s="42">
        <v>21288.624</v>
      </c>
      <c r="H1959" s="42">
        <v>0</v>
      </c>
      <c r="I1959" s="42">
        <v>-291505.89439999999</v>
      </c>
      <c r="J1959" s="42">
        <v>-291505.89439999999</v>
      </c>
      <c r="K1959" s="42">
        <v>26067.920093356901</v>
      </c>
      <c r="L1959" s="42">
        <v>0</v>
      </c>
      <c r="M1959" s="42">
        <v>-356948.96776615299</v>
      </c>
    </row>
    <row r="1960" spans="1:13" x14ac:dyDescent="0.2">
      <c r="A1960">
        <v>2015</v>
      </c>
      <c r="B1960" t="s">
        <v>138</v>
      </c>
      <c r="C1960">
        <v>2018</v>
      </c>
      <c r="D1960">
        <v>2</v>
      </c>
      <c r="E1960">
        <v>14</v>
      </c>
      <c r="F1960" t="s">
        <v>15</v>
      </c>
      <c r="G1960" s="42">
        <v>324.26240000000001</v>
      </c>
      <c r="H1960" s="42">
        <v>-6197.4808000000003</v>
      </c>
      <c r="I1960" s="42">
        <v>8107.4363999999996</v>
      </c>
      <c r="J1960" s="42">
        <v>1909.9556</v>
      </c>
      <c r="K1960" s="42">
        <v>246.94278794140101</v>
      </c>
      <c r="L1960" s="42">
        <v>-4719.7059756706503</v>
      </c>
      <c r="M1960" s="42">
        <v>1454.53114733096</v>
      </c>
    </row>
    <row r="1961" spans="1:13" x14ac:dyDescent="0.2">
      <c r="A1961">
        <v>2011</v>
      </c>
      <c r="B1961" t="s">
        <v>138</v>
      </c>
      <c r="C1961">
        <v>2018</v>
      </c>
      <c r="D1961">
        <v>2</v>
      </c>
      <c r="E1961">
        <v>30</v>
      </c>
      <c r="F1961" t="s">
        <v>13</v>
      </c>
      <c r="G1961" s="42">
        <v>0</v>
      </c>
      <c r="H1961" s="42">
        <v>-110.2624</v>
      </c>
      <c r="I1961" s="42">
        <v>58.987200000000001</v>
      </c>
      <c r="J1961" s="42">
        <v>-51.275199999999998</v>
      </c>
      <c r="K1961" s="42">
        <v>0</v>
      </c>
      <c r="L1961" s="42">
        <v>-135.01630882774501</v>
      </c>
      <c r="M1961" s="42">
        <v>-62.7864824129026</v>
      </c>
    </row>
    <row r="1962" spans="1:13" x14ac:dyDescent="0.2">
      <c r="A1962">
        <v>2018</v>
      </c>
      <c r="B1962" t="s">
        <v>138</v>
      </c>
      <c r="C1962">
        <v>2018</v>
      </c>
      <c r="D1962">
        <v>2</v>
      </c>
      <c r="E1962">
        <v>2</v>
      </c>
      <c r="F1962" t="s">
        <v>11</v>
      </c>
      <c r="G1962" s="42">
        <v>15489.2572</v>
      </c>
      <c r="H1962" s="42">
        <v>0</v>
      </c>
      <c r="I1962" s="42">
        <v>0</v>
      </c>
      <c r="J1962" s="42">
        <v>0</v>
      </c>
      <c r="K1962" s="42">
        <v>17245.495042731702</v>
      </c>
      <c r="L1962" s="42">
        <v>0</v>
      </c>
      <c r="M1962" s="42">
        <v>0</v>
      </c>
    </row>
    <row r="1963" spans="1:13" x14ac:dyDescent="0.2">
      <c r="A1963">
        <v>2017</v>
      </c>
      <c r="B1963" t="s">
        <v>138</v>
      </c>
      <c r="C1963">
        <v>2018</v>
      </c>
      <c r="D1963">
        <v>2</v>
      </c>
      <c r="E1963">
        <v>6</v>
      </c>
      <c r="F1963" t="s">
        <v>15</v>
      </c>
      <c r="G1963" s="42">
        <v>12448.183999999999</v>
      </c>
      <c r="H1963" s="42">
        <v>0</v>
      </c>
      <c r="I1963" s="42">
        <v>-793.51160000000004</v>
      </c>
      <c r="J1963" s="42">
        <v>-793.51160000000004</v>
      </c>
      <c r="K1963" s="42">
        <v>9479.9435943468798</v>
      </c>
      <c r="L1963" s="42">
        <v>0</v>
      </c>
      <c r="M1963" s="42">
        <v>-604.30061199769705</v>
      </c>
    </row>
    <row r="1964" spans="1:13" x14ac:dyDescent="0.2">
      <c r="A1964">
        <v>2012</v>
      </c>
      <c r="B1964" t="s">
        <v>138</v>
      </c>
      <c r="C1964">
        <v>2018</v>
      </c>
      <c r="D1964">
        <v>2</v>
      </c>
      <c r="E1964">
        <v>26</v>
      </c>
      <c r="F1964" t="s">
        <v>12</v>
      </c>
      <c r="G1964" s="42">
        <v>33875.908000000003</v>
      </c>
      <c r="H1964" s="42">
        <v>-155431.88200000001</v>
      </c>
      <c r="I1964" s="42">
        <v>155073.16200000001</v>
      </c>
      <c r="J1964" s="42">
        <v>-358.72</v>
      </c>
      <c r="K1964" s="42">
        <v>33875.908000000003</v>
      </c>
      <c r="L1964" s="42">
        <v>-155431.88200000001</v>
      </c>
      <c r="M1964" s="42">
        <v>-358.72</v>
      </c>
    </row>
    <row r="1965" spans="1:13" x14ac:dyDescent="0.2">
      <c r="A1965">
        <v>2013</v>
      </c>
      <c r="B1965" t="s">
        <v>138</v>
      </c>
      <c r="C1965">
        <v>2018</v>
      </c>
      <c r="D1965">
        <v>2</v>
      </c>
      <c r="E1965">
        <v>22</v>
      </c>
      <c r="F1965" t="s">
        <v>13</v>
      </c>
      <c r="G1965" s="42">
        <v>508.58100000000002</v>
      </c>
      <c r="H1965" s="42">
        <v>-4213.7039999999997</v>
      </c>
      <c r="I1965" s="42">
        <v>3082.3020000000001</v>
      </c>
      <c r="J1965" s="42">
        <v>-1131.402</v>
      </c>
      <c r="K1965" s="42">
        <v>622.75743462797595</v>
      </c>
      <c r="L1965" s="42">
        <v>-5159.6805490603101</v>
      </c>
      <c r="M1965" s="42">
        <v>-1385.4017492846999</v>
      </c>
    </row>
    <row r="1966" spans="1:13" x14ac:dyDescent="0.2">
      <c r="A1966">
        <v>2016</v>
      </c>
      <c r="B1966" t="s">
        <v>138</v>
      </c>
      <c r="C1966">
        <v>2018</v>
      </c>
      <c r="D1966">
        <v>2</v>
      </c>
      <c r="E1966">
        <v>10</v>
      </c>
      <c r="F1966" t="s">
        <v>12</v>
      </c>
      <c r="G1966" s="42">
        <v>-10636.493</v>
      </c>
      <c r="H1966" s="42">
        <v>-3996.9774000000002</v>
      </c>
      <c r="I1966" s="42">
        <v>3048.0346</v>
      </c>
      <c r="J1966" s="42">
        <v>-948.94280000000003</v>
      </c>
      <c r="K1966" s="42">
        <v>-10636.493</v>
      </c>
      <c r="L1966" s="42">
        <v>-3996.9774000000002</v>
      </c>
      <c r="M1966" s="42">
        <v>-948.94280000000003</v>
      </c>
    </row>
    <row r="1967" spans="1:13" x14ac:dyDescent="0.2">
      <c r="A1967">
        <v>2014</v>
      </c>
      <c r="B1967" t="s">
        <v>138</v>
      </c>
      <c r="C1967">
        <v>2018</v>
      </c>
      <c r="D1967">
        <v>2</v>
      </c>
      <c r="E1967">
        <v>18</v>
      </c>
      <c r="F1967" t="s">
        <v>15</v>
      </c>
      <c r="G1967" s="42">
        <v>29.409600000000001</v>
      </c>
      <c r="H1967" s="42">
        <v>-43.774500000000003</v>
      </c>
      <c r="I1967" s="42">
        <v>-62.752800000000001</v>
      </c>
      <c r="J1967" s="42">
        <v>-106.5273</v>
      </c>
      <c r="K1967" s="42">
        <v>22.3969495576466</v>
      </c>
      <c r="L1967" s="42">
        <v>-33.336572697731398</v>
      </c>
      <c r="M1967" s="42">
        <v>-81.126114078814098</v>
      </c>
    </row>
    <row r="1968" spans="1:13" x14ac:dyDescent="0.2">
      <c r="A1968">
        <v>2014</v>
      </c>
      <c r="B1968" t="s">
        <v>138</v>
      </c>
      <c r="C1968">
        <v>2018</v>
      </c>
      <c r="D1968">
        <v>2</v>
      </c>
      <c r="E1968">
        <v>18</v>
      </c>
      <c r="F1968" t="s">
        <v>12</v>
      </c>
      <c r="G1968" s="42">
        <v>0</v>
      </c>
      <c r="H1968" s="42">
        <v>0</v>
      </c>
      <c r="I1968" s="42">
        <v>948.98760000000004</v>
      </c>
      <c r="J1968" s="42">
        <v>948.98760000000004</v>
      </c>
      <c r="K1968" s="42">
        <v>0</v>
      </c>
      <c r="L1968" s="42">
        <v>0</v>
      </c>
      <c r="M1968" s="42">
        <v>948.98760000000004</v>
      </c>
    </row>
    <row r="1969" spans="1:13" x14ac:dyDescent="0.2">
      <c r="A1969">
        <v>2018</v>
      </c>
      <c r="B1969" t="s">
        <v>138</v>
      </c>
      <c r="C1969">
        <v>2018</v>
      </c>
      <c r="D1969">
        <v>2</v>
      </c>
      <c r="E1969">
        <v>2</v>
      </c>
      <c r="F1969" t="s">
        <v>12</v>
      </c>
      <c r="G1969" s="42">
        <v>1203043.5204</v>
      </c>
      <c r="H1969" s="42">
        <v>0</v>
      </c>
      <c r="I1969" s="42">
        <v>0</v>
      </c>
      <c r="J1969" s="42">
        <v>0</v>
      </c>
      <c r="K1969" s="42">
        <v>1203043.5204</v>
      </c>
      <c r="L1969" s="42">
        <v>0</v>
      </c>
      <c r="M1969" s="42">
        <v>0</v>
      </c>
    </row>
    <row r="1970" spans="1:13" x14ac:dyDescent="0.2">
      <c r="A1970">
        <v>2011</v>
      </c>
      <c r="B1970" t="s">
        <v>138</v>
      </c>
      <c r="C1970">
        <v>2018</v>
      </c>
      <c r="D1970">
        <v>2</v>
      </c>
      <c r="E1970">
        <v>30</v>
      </c>
      <c r="F1970" t="s">
        <v>12</v>
      </c>
      <c r="G1970" s="42">
        <v>5.8655999999999997</v>
      </c>
      <c r="H1970" s="42">
        <v>-59.4848</v>
      </c>
      <c r="I1970" s="42">
        <v>67.055999999999997</v>
      </c>
      <c r="J1970" s="42">
        <v>7.5712000000000002</v>
      </c>
      <c r="K1970" s="42">
        <v>5.8655999999999997</v>
      </c>
      <c r="L1970" s="42">
        <v>-59.4848</v>
      </c>
      <c r="M1970" s="42">
        <v>7.5712000000000002</v>
      </c>
    </row>
    <row r="1971" spans="1:13" x14ac:dyDescent="0.2">
      <c r="A1971">
        <v>2013</v>
      </c>
      <c r="B1971" t="s">
        <v>138</v>
      </c>
      <c r="C1971">
        <v>2018</v>
      </c>
      <c r="D1971">
        <v>2</v>
      </c>
      <c r="E1971">
        <v>22</v>
      </c>
      <c r="F1971" t="s">
        <v>12</v>
      </c>
      <c r="G1971" s="42">
        <v>0</v>
      </c>
      <c r="H1971" s="42">
        <v>0</v>
      </c>
      <c r="I1971" s="42">
        <v>13979.055</v>
      </c>
      <c r="J1971" s="42">
        <v>13979.055</v>
      </c>
      <c r="K1971" s="42">
        <v>0</v>
      </c>
      <c r="L1971" s="42">
        <v>0</v>
      </c>
      <c r="M1971" s="42">
        <v>13979.055</v>
      </c>
    </row>
    <row r="1972" spans="1:13" x14ac:dyDescent="0.2">
      <c r="A1972">
        <v>2018</v>
      </c>
      <c r="B1972" t="s">
        <v>138</v>
      </c>
      <c r="C1972">
        <v>2018</v>
      </c>
      <c r="D1972">
        <v>2</v>
      </c>
      <c r="E1972">
        <v>2</v>
      </c>
      <c r="F1972" t="s">
        <v>13</v>
      </c>
      <c r="G1972" s="42">
        <v>2261682.8974000001</v>
      </c>
      <c r="H1972" s="42">
        <v>0</v>
      </c>
      <c r="I1972" s="42">
        <v>0</v>
      </c>
      <c r="J1972" s="42">
        <v>0</v>
      </c>
      <c r="K1972" s="42">
        <v>2769430.7084354102</v>
      </c>
      <c r="L1972" s="42">
        <v>0</v>
      </c>
      <c r="M1972" s="42">
        <v>0</v>
      </c>
    </row>
    <row r="1973" spans="1:13" x14ac:dyDescent="0.2">
      <c r="A1973">
        <v>2008</v>
      </c>
      <c r="B1973" t="s">
        <v>138</v>
      </c>
      <c r="C1973">
        <v>2018</v>
      </c>
      <c r="D1973">
        <v>2</v>
      </c>
      <c r="E1973">
        <v>42</v>
      </c>
      <c r="F1973" t="s">
        <v>12</v>
      </c>
      <c r="G1973" s="42">
        <v>12.568</v>
      </c>
      <c r="H1973" s="42">
        <v>-140.52199999999999</v>
      </c>
      <c r="I1973" s="42">
        <v>176.828</v>
      </c>
      <c r="J1973" s="42">
        <v>36.305999999999997</v>
      </c>
      <c r="K1973" s="42">
        <v>12.568</v>
      </c>
      <c r="L1973" s="42">
        <v>-140.52199999999999</v>
      </c>
      <c r="M1973" s="42">
        <v>36.305999999999997</v>
      </c>
    </row>
    <row r="1974" spans="1:13" x14ac:dyDescent="0.2">
      <c r="A1974">
        <v>2016</v>
      </c>
      <c r="B1974" t="s">
        <v>138</v>
      </c>
      <c r="C1974">
        <v>2018</v>
      </c>
      <c r="D1974">
        <v>2</v>
      </c>
      <c r="E1974">
        <v>10</v>
      </c>
      <c r="F1974" t="s">
        <v>15</v>
      </c>
      <c r="G1974" s="42">
        <v>412.69479999999999</v>
      </c>
      <c r="H1974" s="42">
        <v>-11961.614</v>
      </c>
      <c r="I1974" s="42">
        <v>11769.8812</v>
      </c>
      <c r="J1974" s="42">
        <v>-191.7328</v>
      </c>
      <c r="K1974" s="42">
        <v>314.28868866979002</v>
      </c>
      <c r="L1974" s="42">
        <v>-9109.3950746028495</v>
      </c>
      <c r="M1974" s="42">
        <v>-146.01456157670799</v>
      </c>
    </row>
    <row r="1975" spans="1:13" x14ac:dyDescent="0.2">
      <c r="A1975">
        <v>2015</v>
      </c>
      <c r="B1975" t="s">
        <v>138</v>
      </c>
      <c r="C1975">
        <v>2018</v>
      </c>
      <c r="D1975">
        <v>2</v>
      </c>
      <c r="E1975">
        <v>14</v>
      </c>
      <c r="F1975" t="s">
        <v>13</v>
      </c>
      <c r="G1975" s="42">
        <v>-434.392</v>
      </c>
      <c r="H1975" s="42">
        <v>0</v>
      </c>
      <c r="I1975" s="42">
        <v>0</v>
      </c>
      <c r="J1975" s="42">
        <v>0</v>
      </c>
      <c r="K1975" s="42">
        <v>-531.91300410930796</v>
      </c>
      <c r="L1975" s="42">
        <v>0</v>
      </c>
      <c r="M1975" s="42">
        <v>0</v>
      </c>
    </row>
    <row r="1976" spans="1:13" x14ac:dyDescent="0.2">
      <c r="A1976">
        <v>2013</v>
      </c>
      <c r="B1976" t="s">
        <v>138</v>
      </c>
      <c r="C1976">
        <v>2018</v>
      </c>
      <c r="D1976">
        <v>2</v>
      </c>
      <c r="E1976">
        <v>22</v>
      </c>
      <c r="F1976" t="s">
        <v>15</v>
      </c>
      <c r="G1976" s="42">
        <v>-10.662000000000001</v>
      </c>
      <c r="H1976" s="42">
        <v>-1254.309</v>
      </c>
      <c r="I1976" s="42">
        <v>1823.28</v>
      </c>
      <c r="J1976" s="42">
        <v>568.971</v>
      </c>
      <c r="K1976" s="42">
        <v>-8.1196709980288198</v>
      </c>
      <c r="L1976" s="42">
        <v>-955.22194802725005</v>
      </c>
      <c r="M1976" s="42">
        <v>433.30119371782502</v>
      </c>
    </row>
    <row r="1977" spans="1:13" x14ac:dyDescent="0.2">
      <c r="A1977">
        <v>2011</v>
      </c>
      <c r="B1977" t="s">
        <v>138</v>
      </c>
      <c r="C1977">
        <v>2018</v>
      </c>
      <c r="D1977">
        <v>2</v>
      </c>
      <c r="E1977">
        <v>30</v>
      </c>
      <c r="F1977" t="s">
        <v>15</v>
      </c>
      <c r="G1977" s="42">
        <v>-22.648</v>
      </c>
      <c r="H1977" s="42">
        <v>0</v>
      </c>
      <c r="I1977" s="42">
        <v>0</v>
      </c>
      <c r="J1977" s="42">
        <v>0</v>
      </c>
      <c r="K1977" s="42">
        <v>-17.247637287878099</v>
      </c>
      <c r="L1977" s="42">
        <v>0</v>
      </c>
      <c r="M1977" s="42">
        <v>0</v>
      </c>
    </row>
    <row r="1978" spans="1:13" x14ac:dyDescent="0.2">
      <c r="A1978">
        <v>2017</v>
      </c>
      <c r="B1978" t="s">
        <v>138</v>
      </c>
      <c r="C1978">
        <v>2018</v>
      </c>
      <c r="D1978">
        <v>2</v>
      </c>
      <c r="E1978">
        <v>6</v>
      </c>
      <c r="F1978" t="s">
        <v>12</v>
      </c>
      <c r="G1978" s="42">
        <v>273035.12199999997</v>
      </c>
      <c r="H1978" s="42">
        <v>-1071568.2264</v>
      </c>
      <c r="I1978" s="42">
        <v>438981.45520000003</v>
      </c>
      <c r="J1978" s="42">
        <v>-632586.77119999996</v>
      </c>
      <c r="K1978" s="42">
        <v>273035.12199999997</v>
      </c>
      <c r="L1978" s="42">
        <v>-1071568.2264</v>
      </c>
      <c r="M1978" s="42">
        <v>-632586.77119999996</v>
      </c>
    </row>
    <row r="1979" spans="1:13" x14ac:dyDescent="0.2">
      <c r="A1979">
        <v>2015</v>
      </c>
      <c r="B1979" t="s">
        <v>138</v>
      </c>
      <c r="C1979">
        <v>2018</v>
      </c>
      <c r="D1979">
        <v>2</v>
      </c>
      <c r="E1979">
        <v>14</v>
      </c>
      <c r="F1979" t="s">
        <v>12</v>
      </c>
      <c r="G1979" s="42">
        <v>15.289300000000001</v>
      </c>
      <c r="H1979" s="42">
        <v>-38625.963300000003</v>
      </c>
      <c r="I1979" s="42">
        <v>5452.9011</v>
      </c>
      <c r="J1979" s="42">
        <v>-33173.0622</v>
      </c>
      <c r="K1979" s="42">
        <v>15.289300000000001</v>
      </c>
      <c r="L1979" s="42">
        <v>-38625.963300000003</v>
      </c>
      <c r="M1979" s="42">
        <v>-33173.0622</v>
      </c>
    </row>
    <row r="1980" spans="1:13" x14ac:dyDescent="0.2">
      <c r="A1980">
        <v>2014</v>
      </c>
      <c r="B1980" t="s">
        <v>138</v>
      </c>
      <c r="C1980">
        <v>2018</v>
      </c>
      <c r="D1980">
        <v>2</v>
      </c>
      <c r="E1980">
        <v>18</v>
      </c>
      <c r="F1980" t="s">
        <v>11</v>
      </c>
      <c r="G1980" s="42">
        <v>277.61430000000001</v>
      </c>
      <c r="H1980" s="42">
        <v>0</v>
      </c>
      <c r="I1980" s="42">
        <v>0</v>
      </c>
      <c r="J1980" s="42">
        <v>0</v>
      </c>
      <c r="K1980" s="42">
        <v>309.09138976925499</v>
      </c>
      <c r="L1980" s="42">
        <v>0</v>
      </c>
      <c r="M1980" s="42">
        <v>0</v>
      </c>
    </row>
    <row r="1981" spans="1:13" x14ac:dyDescent="0.2">
      <c r="A1981">
        <v>2014</v>
      </c>
      <c r="B1981" t="s">
        <v>138</v>
      </c>
      <c r="C1981">
        <v>2018</v>
      </c>
      <c r="D1981">
        <v>2</v>
      </c>
      <c r="E1981">
        <v>18</v>
      </c>
      <c r="F1981" t="s">
        <v>13</v>
      </c>
      <c r="G1981" s="42">
        <v>0</v>
      </c>
      <c r="H1981" s="42">
        <v>-422.5419</v>
      </c>
      <c r="I1981" s="42">
        <v>139.82759999999999</v>
      </c>
      <c r="J1981" s="42">
        <v>-282.71429999999998</v>
      </c>
      <c r="K1981" s="42">
        <v>0</v>
      </c>
      <c r="L1981" s="42">
        <v>-517.40255665632606</v>
      </c>
      <c r="M1981" s="42">
        <v>-346.18366042114002</v>
      </c>
    </row>
    <row r="1982" spans="1:13" x14ac:dyDescent="0.2">
      <c r="A1982">
        <v>2012</v>
      </c>
      <c r="B1982" t="s">
        <v>138</v>
      </c>
      <c r="C1982">
        <v>2018</v>
      </c>
      <c r="D1982">
        <v>2</v>
      </c>
      <c r="E1982">
        <v>26</v>
      </c>
      <c r="F1982" t="s">
        <v>13</v>
      </c>
      <c r="G1982" s="42">
        <v>0</v>
      </c>
      <c r="H1982" s="42">
        <v>-109.652</v>
      </c>
      <c r="I1982" s="42">
        <v>63.103999999999999</v>
      </c>
      <c r="J1982" s="42">
        <v>-46.548000000000002</v>
      </c>
      <c r="K1982" s="42">
        <v>0</v>
      </c>
      <c r="L1982" s="42">
        <v>-134.26887402759201</v>
      </c>
      <c r="M1982" s="42">
        <v>-56.998026011713101</v>
      </c>
    </row>
    <row r="1983" spans="1:13" x14ac:dyDescent="0.2">
      <c r="A1983">
        <v>2016</v>
      </c>
      <c r="B1983" t="s">
        <v>138</v>
      </c>
      <c r="C1983">
        <v>2018</v>
      </c>
      <c r="D1983">
        <v>2</v>
      </c>
      <c r="E1983">
        <v>10</v>
      </c>
      <c r="F1983" t="s">
        <v>13</v>
      </c>
      <c r="G1983" s="42">
        <v>-919.45159999999998</v>
      </c>
      <c r="H1983" s="42">
        <v>-126160.91039999999</v>
      </c>
      <c r="I1983" s="42">
        <v>137200.16519999999</v>
      </c>
      <c r="J1983" s="42">
        <v>11039.254800000001</v>
      </c>
      <c r="K1983" s="42">
        <v>-1125.86848443136</v>
      </c>
      <c r="L1983" s="42">
        <v>-154484.03481654599</v>
      </c>
      <c r="M1983" s="42">
        <v>13517.5675053778</v>
      </c>
    </row>
    <row r="1984" spans="1:13" x14ac:dyDescent="0.2">
      <c r="A1984">
        <v>2010</v>
      </c>
      <c r="B1984" t="s">
        <v>138</v>
      </c>
      <c r="C1984">
        <v>2018</v>
      </c>
      <c r="D1984">
        <v>2</v>
      </c>
      <c r="E1984">
        <v>34</v>
      </c>
      <c r="F1984" t="s">
        <v>12</v>
      </c>
      <c r="G1984" s="42">
        <v>-20.8154</v>
      </c>
      <c r="H1984" s="42">
        <v>295.11509999999998</v>
      </c>
      <c r="I1984" s="42">
        <v>768.26969999999994</v>
      </c>
      <c r="J1984" s="42">
        <v>1063.3848</v>
      </c>
      <c r="K1984" s="42">
        <v>-20.8154</v>
      </c>
      <c r="L1984" s="42">
        <v>295.11509999999998</v>
      </c>
      <c r="M1984" s="42">
        <v>1063.3848</v>
      </c>
    </row>
    <row r="1985" spans="1:13" x14ac:dyDescent="0.2">
      <c r="A1985">
        <v>2017</v>
      </c>
      <c r="B1985" t="s">
        <v>138</v>
      </c>
      <c r="C1985">
        <v>2018</v>
      </c>
      <c r="D1985">
        <v>2</v>
      </c>
      <c r="E1985">
        <v>6</v>
      </c>
      <c r="F1985" t="s">
        <v>11</v>
      </c>
      <c r="G1985" s="42">
        <v>26070.5789</v>
      </c>
      <c r="H1985" s="42">
        <v>0</v>
      </c>
      <c r="I1985" s="42">
        <v>0</v>
      </c>
      <c r="J1985" s="42">
        <v>0</v>
      </c>
      <c r="K1985" s="42">
        <v>29026.571989591401</v>
      </c>
      <c r="L1985" s="42">
        <v>0</v>
      </c>
      <c r="M1985" s="42">
        <v>0</v>
      </c>
    </row>
    <row r="1986" spans="1:13" x14ac:dyDescent="0.2">
      <c r="A1986">
        <v>2013</v>
      </c>
      <c r="B1986" t="s">
        <v>139</v>
      </c>
      <c r="C1986">
        <v>2018</v>
      </c>
      <c r="D1986">
        <v>2</v>
      </c>
      <c r="E1986">
        <v>22</v>
      </c>
      <c r="F1986" t="s">
        <v>13</v>
      </c>
      <c r="G1986" s="42">
        <v>3710.2379999999998</v>
      </c>
      <c r="H1986" s="42">
        <v>-25525.719000000001</v>
      </c>
      <c r="I1986" s="42">
        <v>-12666.425999999999</v>
      </c>
      <c r="J1986" s="42">
        <v>-38192.144999999997</v>
      </c>
      <c r="K1986" s="42">
        <v>4543.18643193362</v>
      </c>
      <c r="L1986" s="42">
        <v>-31256.242921923102</v>
      </c>
      <c r="M1986" s="42">
        <v>-46766.281562110402</v>
      </c>
    </row>
    <row r="1987" spans="1:13" x14ac:dyDescent="0.2">
      <c r="A1987">
        <v>2015</v>
      </c>
      <c r="B1987" t="s">
        <v>139</v>
      </c>
      <c r="C1987">
        <v>2018</v>
      </c>
      <c r="D1987">
        <v>2</v>
      </c>
      <c r="E1987">
        <v>14</v>
      </c>
      <c r="F1987" t="s">
        <v>15</v>
      </c>
      <c r="G1987" s="42">
        <v>463.35520000000002</v>
      </c>
      <c r="H1987" s="42">
        <v>-8781.7911999999997</v>
      </c>
      <c r="I1987" s="42">
        <v>13243.23</v>
      </c>
      <c r="J1987" s="42">
        <v>4461.4387999999999</v>
      </c>
      <c r="K1987" s="42">
        <v>352.86923459255701</v>
      </c>
      <c r="L1987" s="42">
        <v>-6687.7935957029404</v>
      </c>
      <c r="M1987" s="42">
        <v>3397.6191365447798</v>
      </c>
    </row>
    <row r="1988" spans="1:13" x14ac:dyDescent="0.2">
      <c r="A1988">
        <v>2018</v>
      </c>
      <c r="B1988" t="s">
        <v>139</v>
      </c>
      <c r="C1988">
        <v>2018</v>
      </c>
      <c r="D1988">
        <v>2</v>
      </c>
      <c r="E1988">
        <v>2</v>
      </c>
      <c r="F1988" t="s">
        <v>11</v>
      </c>
      <c r="G1988" s="42">
        <v>15318.251200000001</v>
      </c>
      <c r="H1988" s="42">
        <v>0</v>
      </c>
      <c r="I1988" s="42">
        <v>0</v>
      </c>
      <c r="J1988" s="42">
        <v>0</v>
      </c>
      <c r="K1988" s="42">
        <v>17055.099655322399</v>
      </c>
      <c r="L1988" s="42">
        <v>0</v>
      </c>
      <c r="M1988" s="42">
        <v>0</v>
      </c>
    </row>
    <row r="1989" spans="1:13" x14ac:dyDescent="0.2">
      <c r="A1989">
        <v>2018</v>
      </c>
      <c r="B1989" t="s">
        <v>139</v>
      </c>
      <c r="C1989">
        <v>2018</v>
      </c>
      <c r="D1989">
        <v>2</v>
      </c>
      <c r="E1989">
        <v>2</v>
      </c>
      <c r="F1989" t="s">
        <v>13</v>
      </c>
      <c r="G1989" s="42">
        <v>5138.4004000000004</v>
      </c>
      <c r="H1989" s="42">
        <v>0</v>
      </c>
      <c r="I1989" s="42">
        <v>0</v>
      </c>
      <c r="J1989" s="42">
        <v>0</v>
      </c>
      <c r="K1989" s="42">
        <v>6291.9712910930002</v>
      </c>
      <c r="L1989" s="42">
        <v>0</v>
      </c>
      <c r="M1989" s="42">
        <v>0</v>
      </c>
    </row>
    <row r="1990" spans="1:13" x14ac:dyDescent="0.2">
      <c r="A1990">
        <v>2014</v>
      </c>
      <c r="B1990" t="s">
        <v>139</v>
      </c>
      <c r="C1990">
        <v>2018</v>
      </c>
      <c r="D1990">
        <v>2</v>
      </c>
      <c r="E1990">
        <v>18</v>
      </c>
      <c r="F1990" t="s">
        <v>12</v>
      </c>
      <c r="G1990" s="42">
        <v>0</v>
      </c>
      <c r="H1990" s="42">
        <v>0</v>
      </c>
      <c r="I1990" s="42">
        <v>411.30869999999999</v>
      </c>
      <c r="J1990" s="42">
        <v>411.30869999999999</v>
      </c>
      <c r="K1990" s="42">
        <v>0</v>
      </c>
      <c r="L1990" s="42">
        <v>0</v>
      </c>
      <c r="M1990" s="42">
        <v>411.30869999999999</v>
      </c>
    </row>
    <row r="1991" spans="1:13" x14ac:dyDescent="0.2">
      <c r="A1991">
        <v>2016</v>
      </c>
      <c r="B1991" t="s">
        <v>139</v>
      </c>
      <c r="C1991">
        <v>2018</v>
      </c>
      <c r="D1991">
        <v>2</v>
      </c>
      <c r="E1991">
        <v>10</v>
      </c>
      <c r="F1991" t="s">
        <v>12</v>
      </c>
      <c r="G1991" s="42">
        <v>31554.463400000001</v>
      </c>
      <c r="H1991" s="42">
        <v>-44888.181700000001</v>
      </c>
      <c r="I1991" s="42">
        <v>-6062.3535000000002</v>
      </c>
      <c r="J1991" s="42">
        <v>-50950.535199999998</v>
      </c>
      <c r="K1991" s="42">
        <v>31554.463400000001</v>
      </c>
      <c r="L1991" s="42">
        <v>-44888.181700000001</v>
      </c>
      <c r="M1991" s="42">
        <v>-50950.535199999998</v>
      </c>
    </row>
    <row r="1992" spans="1:13" x14ac:dyDescent="0.2">
      <c r="A1992">
        <v>2011</v>
      </c>
      <c r="B1992" t="s">
        <v>139</v>
      </c>
      <c r="C1992">
        <v>2018</v>
      </c>
      <c r="D1992">
        <v>2</v>
      </c>
      <c r="E1992">
        <v>30</v>
      </c>
      <c r="F1992" t="s">
        <v>13</v>
      </c>
      <c r="G1992" s="42">
        <v>29.011199999999999</v>
      </c>
      <c r="H1992" s="42">
        <v>0</v>
      </c>
      <c r="I1992" s="42">
        <v>-378.47359999999998</v>
      </c>
      <c r="J1992" s="42">
        <v>-378.47359999999998</v>
      </c>
      <c r="K1992" s="42">
        <v>35.5242144073002</v>
      </c>
      <c r="L1992" s="42">
        <v>0</v>
      </c>
      <c r="M1992" s="42">
        <v>-463.44092329523698</v>
      </c>
    </row>
    <row r="1993" spans="1:13" x14ac:dyDescent="0.2">
      <c r="A1993">
        <v>2017</v>
      </c>
      <c r="B1993" t="s">
        <v>139</v>
      </c>
      <c r="C1993">
        <v>2018</v>
      </c>
      <c r="D1993">
        <v>2</v>
      </c>
      <c r="E1993">
        <v>6</v>
      </c>
      <c r="F1993" t="s">
        <v>15</v>
      </c>
      <c r="G1993" s="42">
        <v>-7954.3127999999997</v>
      </c>
      <c r="H1993" s="42">
        <v>0</v>
      </c>
      <c r="I1993" s="42">
        <v>989.50319999999999</v>
      </c>
      <c r="J1993" s="42">
        <v>989.50319999999999</v>
      </c>
      <c r="K1993" s="42">
        <v>-6057.6254878455702</v>
      </c>
      <c r="L1993" s="42">
        <v>0</v>
      </c>
      <c r="M1993" s="42">
        <v>753.55847265960494</v>
      </c>
    </row>
    <row r="1994" spans="1:13" x14ac:dyDescent="0.2">
      <c r="A1994">
        <v>2017</v>
      </c>
      <c r="B1994" t="s">
        <v>139</v>
      </c>
      <c r="C1994">
        <v>2018</v>
      </c>
      <c r="D1994">
        <v>2</v>
      </c>
      <c r="E1994">
        <v>6</v>
      </c>
      <c r="F1994" t="s">
        <v>12</v>
      </c>
      <c r="G1994" s="42">
        <v>208072.74600000001</v>
      </c>
      <c r="H1994" s="42">
        <v>-910944.37360000005</v>
      </c>
      <c r="I1994" s="42">
        <v>885845.90520000004</v>
      </c>
      <c r="J1994" s="42">
        <v>-25098.468400000002</v>
      </c>
      <c r="K1994" s="42">
        <v>208072.74600000001</v>
      </c>
      <c r="L1994" s="42">
        <v>-910944.37360000005</v>
      </c>
      <c r="M1994" s="42">
        <v>-25098.468400000002</v>
      </c>
    </row>
    <row r="1995" spans="1:13" x14ac:dyDescent="0.2">
      <c r="A1995">
        <v>2012</v>
      </c>
      <c r="B1995" t="s">
        <v>139</v>
      </c>
      <c r="C1995">
        <v>2018</v>
      </c>
      <c r="D1995">
        <v>2</v>
      </c>
      <c r="E1995">
        <v>26</v>
      </c>
      <c r="F1995" t="s">
        <v>12</v>
      </c>
      <c r="G1995" s="42">
        <v>4.3079999999999998</v>
      </c>
      <c r="H1995" s="42">
        <v>-9046.3860000000004</v>
      </c>
      <c r="I1995" s="42">
        <v>9019.5560000000005</v>
      </c>
      <c r="J1995" s="42">
        <v>-26.83</v>
      </c>
      <c r="K1995" s="42">
        <v>4.3079999999999998</v>
      </c>
      <c r="L1995" s="42">
        <v>-9046.3860000000004</v>
      </c>
      <c r="M1995" s="42">
        <v>-26.83</v>
      </c>
    </row>
    <row r="1996" spans="1:13" x14ac:dyDescent="0.2">
      <c r="A1996">
        <v>2016</v>
      </c>
      <c r="B1996" t="s">
        <v>139</v>
      </c>
      <c r="C1996">
        <v>2018</v>
      </c>
      <c r="D1996">
        <v>2</v>
      </c>
      <c r="E1996">
        <v>10</v>
      </c>
      <c r="F1996" t="s">
        <v>13</v>
      </c>
      <c r="G1996" s="42">
        <v>4524.5367999999999</v>
      </c>
      <c r="H1996" s="42">
        <v>-59722.854800000001</v>
      </c>
      <c r="I1996" s="42">
        <v>9226.2603999999992</v>
      </c>
      <c r="J1996" s="42">
        <v>-50496.594400000002</v>
      </c>
      <c r="K1996" s="42">
        <v>5540.2953127385299</v>
      </c>
      <c r="L1996" s="42">
        <v>-73130.635717628305</v>
      </c>
      <c r="M1996" s="42">
        <v>-61833.079855506599</v>
      </c>
    </row>
    <row r="1997" spans="1:13" x14ac:dyDescent="0.2">
      <c r="A1997">
        <v>2014</v>
      </c>
      <c r="B1997" t="s">
        <v>139</v>
      </c>
      <c r="C1997">
        <v>2018</v>
      </c>
      <c r="D1997">
        <v>2</v>
      </c>
      <c r="E1997">
        <v>18</v>
      </c>
      <c r="F1997" t="s">
        <v>11</v>
      </c>
      <c r="G1997" s="42">
        <v>194.54820000000001</v>
      </c>
      <c r="H1997" s="42">
        <v>-2358.1799999999998</v>
      </c>
      <c r="I1997" s="42">
        <v>0</v>
      </c>
      <c r="J1997" s="42">
        <v>-2358.1799999999998</v>
      </c>
      <c r="K1997" s="42">
        <v>216.606902148438</v>
      </c>
      <c r="L1997" s="42">
        <v>-2625.5604755448899</v>
      </c>
      <c r="M1997" s="42">
        <v>-2625.5604755448899</v>
      </c>
    </row>
    <row r="1998" spans="1:13" x14ac:dyDescent="0.2">
      <c r="A1998">
        <v>2010</v>
      </c>
      <c r="B1998" t="s">
        <v>139</v>
      </c>
      <c r="C1998">
        <v>2018</v>
      </c>
      <c r="D1998">
        <v>2</v>
      </c>
      <c r="E1998">
        <v>34</v>
      </c>
      <c r="F1998" t="s">
        <v>12</v>
      </c>
      <c r="G1998" s="42">
        <v>0</v>
      </c>
      <c r="H1998" s="42">
        <v>0</v>
      </c>
      <c r="I1998" s="42">
        <v>-64.432500000000005</v>
      </c>
      <c r="J1998" s="42">
        <v>-64.432500000000005</v>
      </c>
      <c r="K1998" s="42">
        <v>0</v>
      </c>
      <c r="L1998" s="42">
        <v>0</v>
      </c>
      <c r="M1998" s="42">
        <v>-64.432500000000005</v>
      </c>
    </row>
    <row r="1999" spans="1:13" x14ac:dyDescent="0.2">
      <c r="A1999">
        <v>2017</v>
      </c>
      <c r="B1999" t="s">
        <v>139</v>
      </c>
      <c r="C1999">
        <v>2018</v>
      </c>
      <c r="D1999">
        <v>2</v>
      </c>
      <c r="E1999">
        <v>6</v>
      </c>
      <c r="F1999" t="s">
        <v>11</v>
      </c>
      <c r="G1999" s="42">
        <v>634.40250000000003</v>
      </c>
      <c r="H1999" s="42">
        <v>0</v>
      </c>
      <c r="I1999" s="42">
        <v>652916.87</v>
      </c>
      <c r="J1999" s="42">
        <v>652916.87</v>
      </c>
      <c r="K1999" s="42">
        <v>706.333752973424</v>
      </c>
      <c r="L1999" s="42">
        <v>0</v>
      </c>
      <c r="M1999" s="42">
        <v>726947.36096841004</v>
      </c>
    </row>
    <row r="2000" spans="1:13" x14ac:dyDescent="0.2">
      <c r="A2000">
        <v>2017</v>
      </c>
      <c r="B2000" t="s">
        <v>139</v>
      </c>
      <c r="C2000">
        <v>2018</v>
      </c>
      <c r="D2000">
        <v>2</v>
      </c>
      <c r="E2000">
        <v>6</v>
      </c>
      <c r="F2000" t="s">
        <v>13</v>
      </c>
      <c r="G2000" s="42">
        <v>-283.41160000000002</v>
      </c>
      <c r="H2000" s="42">
        <v>-12986.391600000001</v>
      </c>
      <c r="I2000" s="42">
        <v>-38049.1636</v>
      </c>
      <c r="J2000" s="42">
        <v>-51035.555200000003</v>
      </c>
      <c r="K2000" s="42">
        <v>-347.03750427131598</v>
      </c>
      <c r="L2000" s="42">
        <v>-15901.8365174678</v>
      </c>
      <c r="M2000" s="42">
        <v>-62493.037355242297</v>
      </c>
    </row>
    <row r="2001" spans="1:13" x14ac:dyDescent="0.2">
      <c r="A2001">
        <v>2011</v>
      </c>
      <c r="B2001" t="s">
        <v>139</v>
      </c>
      <c r="C2001">
        <v>2018</v>
      </c>
      <c r="D2001">
        <v>2</v>
      </c>
      <c r="E2001">
        <v>30</v>
      </c>
      <c r="F2001" t="s">
        <v>15</v>
      </c>
      <c r="G2001" s="42">
        <v>0</v>
      </c>
      <c r="H2001" s="42">
        <v>72.484800000000007</v>
      </c>
      <c r="I2001" s="42">
        <v>0</v>
      </c>
      <c r="J2001" s="42">
        <v>72.484800000000007</v>
      </c>
      <c r="K2001" s="42">
        <v>0</v>
      </c>
      <c r="L2001" s="42">
        <v>55.200968707364403</v>
      </c>
      <c r="M2001" s="42">
        <v>55.200968707364403</v>
      </c>
    </row>
    <row r="2002" spans="1:13" x14ac:dyDescent="0.2">
      <c r="A2002">
        <v>2015</v>
      </c>
      <c r="B2002" t="s">
        <v>139</v>
      </c>
      <c r="C2002">
        <v>2018</v>
      </c>
      <c r="D2002">
        <v>2</v>
      </c>
      <c r="E2002">
        <v>14</v>
      </c>
      <c r="F2002" t="s">
        <v>12</v>
      </c>
      <c r="G2002" s="42">
        <v>-867.47919999999999</v>
      </c>
      <c r="H2002" s="42">
        <v>8988.3191999999999</v>
      </c>
      <c r="I2002" s="42">
        <v>624.40279999999996</v>
      </c>
      <c r="J2002" s="42">
        <v>9612.7219999999998</v>
      </c>
      <c r="K2002" s="42">
        <v>-867.47919999999999</v>
      </c>
      <c r="L2002" s="42">
        <v>8988.3191999999999</v>
      </c>
      <c r="M2002" s="42">
        <v>9612.7219999999998</v>
      </c>
    </row>
    <row r="2003" spans="1:13" x14ac:dyDescent="0.2">
      <c r="A2003">
        <v>2014</v>
      </c>
      <c r="B2003" t="s">
        <v>139</v>
      </c>
      <c r="C2003">
        <v>2018</v>
      </c>
      <c r="D2003">
        <v>2</v>
      </c>
      <c r="E2003">
        <v>18</v>
      </c>
      <c r="F2003" t="s">
        <v>13</v>
      </c>
      <c r="G2003" s="42">
        <v>0</v>
      </c>
      <c r="H2003" s="42">
        <v>-2331.549</v>
      </c>
      <c r="I2003" s="42">
        <v>473.64240000000001</v>
      </c>
      <c r="J2003" s="42">
        <v>-1857.9066</v>
      </c>
      <c r="K2003" s="42">
        <v>0</v>
      </c>
      <c r="L2003" s="42">
        <v>-2854.9817510866901</v>
      </c>
      <c r="M2003" s="42">
        <v>-2275.0066321675099</v>
      </c>
    </row>
    <row r="2004" spans="1:13" x14ac:dyDescent="0.2">
      <c r="A2004">
        <v>2018</v>
      </c>
      <c r="B2004" t="s">
        <v>139</v>
      </c>
      <c r="C2004">
        <v>2018</v>
      </c>
      <c r="D2004">
        <v>2</v>
      </c>
      <c r="E2004">
        <v>2</v>
      </c>
      <c r="F2004" t="s">
        <v>15</v>
      </c>
      <c r="G2004" s="42">
        <v>2497.2150000000001</v>
      </c>
      <c r="H2004" s="42">
        <v>0</v>
      </c>
      <c r="I2004" s="42">
        <v>0</v>
      </c>
      <c r="J2004" s="42">
        <v>0</v>
      </c>
      <c r="K2004" s="42">
        <v>1901.75991477607</v>
      </c>
      <c r="L2004" s="42">
        <v>0</v>
      </c>
      <c r="M2004" s="42">
        <v>0</v>
      </c>
    </row>
    <row r="2005" spans="1:13" x14ac:dyDescent="0.2">
      <c r="A2005">
        <v>2012</v>
      </c>
      <c r="B2005" t="s">
        <v>139</v>
      </c>
      <c r="C2005">
        <v>2018</v>
      </c>
      <c r="D2005">
        <v>2</v>
      </c>
      <c r="E2005">
        <v>26</v>
      </c>
      <c r="F2005" t="s">
        <v>13</v>
      </c>
      <c r="G2005" s="42">
        <v>0</v>
      </c>
      <c r="H2005" s="42">
        <v>0</v>
      </c>
      <c r="I2005" s="42">
        <v>-2.6659999999999999</v>
      </c>
      <c r="J2005" s="42">
        <v>-2.6659999999999999</v>
      </c>
      <c r="K2005" s="42">
        <v>0</v>
      </c>
      <c r="L2005" s="42">
        <v>0</v>
      </c>
      <c r="M2005" s="42">
        <v>-3.2645170006708502</v>
      </c>
    </row>
    <row r="2006" spans="1:13" x14ac:dyDescent="0.2">
      <c r="A2006">
        <v>2016</v>
      </c>
      <c r="B2006" t="s">
        <v>139</v>
      </c>
      <c r="C2006">
        <v>2018</v>
      </c>
      <c r="D2006">
        <v>2</v>
      </c>
      <c r="E2006">
        <v>10</v>
      </c>
      <c r="F2006" t="s">
        <v>15</v>
      </c>
      <c r="G2006" s="42">
        <v>1368.1472000000001</v>
      </c>
      <c r="H2006" s="42">
        <v>-7644.2352000000001</v>
      </c>
      <c r="I2006" s="42">
        <v>5929.8288000000002</v>
      </c>
      <c r="J2006" s="42">
        <v>-1714.4064000000001</v>
      </c>
      <c r="K2006" s="42">
        <v>1041.9156950735601</v>
      </c>
      <c r="L2006" s="42">
        <v>-5821.4851674686797</v>
      </c>
      <c r="M2006" s="42">
        <v>-1305.6101974221499</v>
      </c>
    </row>
    <row r="2007" spans="1:13" x14ac:dyDescent="0.2">
      <c r="A2007">
        <v>2015</v>
      </c>
      <c r="B2007" t="s">
        <v>139</v>
      </c>
      <c r="C2007">
        <v>2018</v>
      </c>
      <c r="D2007">
        <v>2</v>
      </c>
      <c r="E2007">
        <v>14</v>
      </c>
      <c r="F2007" t="s">
        <v>13</v>
      </c>
      <c r="G2007" s="42">
        <v>-4.4912000000000001</v>
      </c>
      <c r="H2007" s="42">
        <v>0</v>
      </c>
      <c r="I2007" s="42">
        <v>-4380.6307999999999</v>
      </c>
      <c r="J2007" s="42">
        <v>-4380.6307999999999</v>
      </c>
      <c r="K2007" s="42">
        <v>-5.49947440113014</v>
      </c>
      <c r="L2007" s="42">
        <v>0</v>
      </c>
      <c r="M2007" s="42">
        <v>-5364.0824157023098</v>
      </c>
    </row>
    <row r="2008" spans="1:13" x14ac:dyDescent="0.2">
      <c r="A2008">
        <v>2013</v>
      </c>
      <c r="B2008" t="s">
        <v>139</v>
      </c>
      <c r="C2008">
        <v>2018</v>
      </c>
      <c r="D2008">
        <v>2</v>
      </c>
      <c r="E2008">
        <v>22</v>
      </c>
      <c r="F2008" t="s">
        <v>12</v>
      </c>
      <c r="G2008" s="42">
        <v>27.234000000000002</v>
      </c>
      <c r="H2008" s="42">
        <v>-103.896</v>
      </c>
      <c r="I2008" s="42">
        <v>128.28</v>
      </c>
      <c r="J2008" s="42">
        <v>24.384</v>
      </c>
      <c r="K2008" s="42">
        <v>27.234000000000002</v>
      </c>
      <c r="L2008" s="42">
        <v>-103.896</v>
      </c>
      <c r="M2008" s="42">
        <v>24.384</v>
      </c>
    </row>
    <row r="2009" spans="1:13" x14ac:dyDescent="0.2">
      <c r="A2009">
        <v>2018</v>
      </c>
      <c r="B2009" t="s">
        <v>139</v>
      </c>
      <c r="C2009">
        <v>2018</v>
      </c>
      <c r="D2009">
        <v>2</v>
      </c>
      <c r="E2009">
        <v>2</v>
      </c>
      <c r="F2009" t="s">
        <v>12</v>
      </c>
      <c r="G2009" s="42">
        <v>1720209.3681000001</v>
      </c>
      <c r="H2009" s="42">
        <v>0</v>
      </c>
      <c r="I2009" s="42">
        <v>0</v>
      </c>
      <c r="J2009" s="42">
        <v>0</v>
      </c>
      <c r="K2009" s="42">
        <v>1720209.3681000001</v>
      </c>
      <c r="L2009" s="42">
        <v>0</v>
      </c>
      <c r="M2009" s="42">
        <v>0</v>
      </c>
    </row>
    <row r="2010" spans="1:13" x14ac:dyDescent="0.2">
      <c r="A2010">
        <v>2010</v>
      </c>
      <c r="B2010" t="s">
        <v>139</v>
      </c>
      <c r="C2010">
        <v>2018</v>
      </c>
      <c r="D2010">
        <v>2</v>
      </c>
      <c r="E2010">
        <v>34</v>
      </c>
      <c r="F2010" t="s">
        <v>13</v>
      </c>
      <c r="G2010" s="42">
        <v>0</v>
      </c>
      <c r="H2010" s="42">
        <v>-1786.9458</v>
      </c>
      <c r="I2010" s="42">
        <v>1190.0026</v>
      </c>
      <c r="J2010" s="42">
        <v>-596.94320000000005</v>
      </c>
      <c r="K2010" s="42">
        <v>0</v>
      </c>
      <c r="L2010" s="42">
        <v>-2188.1151325496498</v>
      </c>
      <c r="M2010" s="42">
        <v>-730.956948550211</v>
      </c>
    </row>
    <row r="2011" spans="1:13" x14ac:dyDescent="0.2">
      <c r="A2011">
        <v>2011</v>
      </c>
      <c r="B2011" t="s">
        <v>139</v>
      </c>
      <c r="C2011">
        <v>2018</v>
      </c>
      <c r="D2011">
        <v>2</v>
      </c>
      <c r="E2011">
        <v>30</v>
      </c>
      <c r="F2011" t="s">
        <v>12</v>
      </c>
      <c r="G2011" s="42">
        <v>1.1584000000000001</v>
      </c>
      <c r="H2011" s="42">
        <v>-52009.603199999998</v>
      </c>
      <c r="I2011" s="42">
        <v>125350.65760000001</v>
      </c>
      <c r="J2011" s="42">
        <v>73341.054399999994</v>
      </c>
      <c r="K2011" s="42">
        <v>1.1584000000000001</v>
      </c>
      <c r="L2011" s="42">
        <v>-52009.603199999998</v>
      </c>
      <c r="M2011" s="42">
        <v>73341.054399999994</v>
      </c>
    </row>
    <row r="2012" spans="1:13" x14ac:dyDescent="0.2">
      <c r="A2012">
        <v>2010</v>
      </c>
      <c r="B2012" t="s">
        <v>140</v>
      </c>
      <c r="C2012">
        <v>2018</v>
      </c>
      <c r="D2012">
        <v>2</v>
      </c>
      <c r="E2012">
        <v>34</v>
      </c>
      <c r="F2012" t="s">
        <v>13</v>
      </c>
      <c r="G2012" s="42">
        <v>0</v>
      </c>
      <c r="H2012" s="42">
        <v>0</v>
      </c>
      <c r="I2012" s="42">
        <v>-140.51259999999999</v>
      </c>
      <c r="J2012" s="42">
        <v>-140.51259999999999</v>
      </c>
      <c r="K2012" s="42">
        <v>0</v>
      </c>
      <c r="L2012" s="42">
        <v>0</v>
      </c>
      <c r="M2012" s="42">
        <v>-172.057678735357</v>
      </c>
    </row>
    <row r="2013" spans="1:13" x14ac:dyDescent="0.2">
      <c r="A2013">
        <v>2018</v>
      </c>
      <c r="B2013" t="s">
        <v>140</v>
      </c>
      <c r="C2013">
        <v>2018</v>
      </c>
      <c r="D2013">
        <v>2</v>
      </c>
      <c r="E2013">
        <v>2</v>
      </c>
      <c r="F2013" t="s">
        <v>13</v>
      </c>
      <c r="G2013" s="42">
        <v>171147.3547</v>
      </c>
      <c r="H2013" s="42">
        <v>0</v>
      </c>
      <c r="I2013" s="42">
        <v>0</v>
      </c>
      <c r="J2013" s="42">
        <v>0</v>
      </c>
      <c r="K2013" s="42">
        <v>209569.93587321599</v>
      </c>
      <c r="L2013" s="42">
        <v>0</v>
      </c>
      <c r="M2013" s="42">
        <v>0</v>
      </c>
    </row>
    <row r="2014" spans="1:13" x14ac:dyDescent="0.2">
      <c r="A2014">
        <v>2011</v>
      </c>
      <c r="B2014" t="s">
        <v>140</v>
      </c>
      <c r="C2014">
        <v>2018</v>
      </c>
      <c r="D2014">
        <v>2</v>
      </c>
      <c r="E2014">
        <v>30</v>
      </c>
      <c r="F2014" t="s">
        <v>12</v>
      </c>
      <c r="G2014" s="42">
        <v>469.04</v>
      </c>
      <c r="H2014" s="42">
        <v>-2505.768</v>
      </c>
      <c r="I2014" s="42">
        <v>526.35199999999998</v>
      </c>
      <c r="J2014" s="42">
        <v>-1979.4159999999999</v>
      </c>
      <c r="K2014" s="42">
        <v>469.04</v>
      </c>
      <c r="L2014" s="42">
        <v>-2505.768</v>
      </c>
      <c r="M2014" s="42">
        <v>-1979.4159999999999</v>
      </c>
    </row>
    <row r="2015" spans="1:13" x14ac:dyDescent="0.2">
      <c r="A2015">
        <v>2011</v>
      </c>
      <c r="B2015" t="s">
        <v>140</v>
      </c>
      <c r="C2015">
        <v>2018</v>
      </c>
      <c r="D2015">
        <v>2</v>
      </c>
      <c r="E2015">
        <v>30</v>
      </c>
      <c r="F2015" t="s">
        <v>11</v>
      </c>
      <c r="G2015" s="42">
        <v>3936.8256000000001</v>
      </c>
      <c r="H2015" s="42">
        <v>-19684.134399999999</v>
      </c>
      <c r="I2015" s="42">
        <v>19684.135999999999</v>
      </c>
      <c r="J2015" s="42">
        <v>1.6000000000000001E-3</v>
      </c>
      <c r="K2015" s="42">
        <v>4383.1996261834602</v>
      </c>
      <c r="L2015" s="42">
        <v>-21916.0052565765</v>
      </c>
      <c r="M2015" s="42">
        <v>1.7814148033099999E-3</v>
      </c>
    </row>
    <row r="2016" spans="1:13" x14ac:dyDescent="0.2">
      <c r="A2016">
        <v>2008</v>
      </c>
      <c r="B2016" t="s">
        <v>140</v>
      </c>
      <c r="C2016">
        <v>2018</v>
      </c>
      <c r="D2016">
        <v>2</v>
      </c>
      <c r="E2016">
        <v>42</v>
      </c>
      <c r="F2016" t="s">
        <v>12</v>
      </c>
      <c r="G2016" s="42">
        <v>8.3239999999999998</v>
      </c>
      <c r="H2016" s="42">
        <v>-25.22</v>
      </c>
      <c r="I2016" s="42">
        <v>290.39400000000001</v>
      </c>
      <c r="J2016" s="42">
        <v>265.17399999999998</v>
      </c>
      <c r="K2016" s="42">
        <v>8.3239999999999998</v>
      </c>
      <c r="L2016" s="42">
        <v>-25.22</v>
      </c>
      <c r="M2016" s="42">
        <v>265.17399999999998</v>
      </c>
    </row>
    <row r="2017" spans="1:13" x14ac:dyDescent="0.2">
      <c r="A2017">
        <v>2016</v>
      </c>
      <c r="B2017" t="s">
        <v>140</v>
      </c>
      <c r="C2017">
        <v>2018</v>
      </c>
      <c r="D2017">
        <v>2</v>
      </c>
      <c r="E2017">
        <v>10</v>
      </c>
      <c r="F2017" t="s">
        <v>15</v>
      </c>
      <c r="G2017" s="42">
        <v>1170.9656</v>
      </c>
      <c r="H2017" s="42">
        <v>-16217.902400000001</v>
      </c>
      <c r="I2017" s="42">
        <v>16684.1836</v>
      </c>
      <c r="J2017" s="42">
        <v>466.28120000000001</v>
      </c>
      <c r="K2017" s="42">
        <v>891.75158713275403</v>
      </c>
      <c r="L2017" s="42">
        <v>-12350.7814449579</v>
      </c>
      <c r="M2017" s="42">
        <v>355.09753672538699</v>
      </c>
    </row>
    <row r="2018" spans="1:13" x14ac:dyDescent="0.2">
      <c r="A2018">
        <v>2013</v>
      </c>
      <c r="B2018" t="s">
        <v>140</v>
      </c>
      <c r="C2018">
        <v>2018</v>
      </c>
      <c r="D2018">
        <v>2</v>
      </c>
      <c r="E2018">
        <v>22</v>
      </c>
      <c r="F2018" t="s">
        <v>15</v>
      </c>
      <c r="G2018" s="42">
        <v>0</v>
      </c>
      <c r="H2018" s="42">
        <v>313.75200000000001</v>
      </c>
      <c r="I2018" s="42">
        <v>0</v>
      </c>
      <c r="J2018" s="42">
        <v>313.75200000000001</v>
      </c>
      <c r="K2018" s="42">
        <v>0</v>
      </c>
      <c r="L2018" s="42">
        <v>238.93856827739</v>
      </c>
      <c r="M2018" s="42">
        <v>238.93856827739</v>
      </c>
    </row>
    <row r="2019" spans="1:13" x14ac:dyDescent="0.2">
      <c r="A2019">
        <v>2017</v>
      </c>
      <c r="B2019" t="s">
        <v>140</v>
      </c>
      <c r="C2019">
        <v>2018</v>
      </c>
      <c r="D2019">
        <v>2</v>
      </c>
      <c r="E2019">
        <v>6</v>
      </c>
      <c r="F2019" t="s">
        <v>12</v>
      </c>
      <c r="G2019" s="42">
        <v>249801.334</v>
      </c>
      <c r="H2019" s="42">
        <v>-577881.74840000004</v>
      </c>
      <c r="I2019" s="42">
        <v>516085.54830000002</v>
      </c>
      <c r="J2019" s="42">
        <v>-61796.200100000002</v>
      </c>
      <c r="K2019" s="42">
        <v>249801.334</v>
      </c>
      <c r="L2019" s="42">
        <v>-577881.74840000004</v>
      </c>
      <c r="M2019" s="42">
        <v>-61796.200100000002</v>
      </c>
    </row>
    <row r="2020" spans="1:13" x14ac:dyDescent="0.2">
      <c r="A2020">
        <v>2014</v>
      </c>
      <c r="B2020" t="s">
        <v>140</v>
      </c>
      <c r="C2020">
        <v>2018</v>
      </c>
      <c r="D2020">
        <v>2</v>
      </c>
      <c r="E2020">
        <v>18</v>
      </c>
      <c r="F2020" t="s">
        <v>11</v>
      </c>
      <c r="G2020" s="42">
        <v>0</v>
      </c>
      <c r="H2020" s="42">
        <v>-1419.2079000000001</v>
      </c>
      <c r="I2020" s="42">
        <v>217.47</v>
      </c>
      <c r="J2020" s="42">
        <v>-1201.7379000000001</v>
      </c>
      <c r="K2020" s="42">
        <v>0</v>
      </c>
      <c r="L2020" s="42">
        <v>-1580.1237262724101</v>
      </c>
      <c r="M2020" s="42">
        <v>-1337.9960529748801</v>
      </c>
    </row>
    <row r="2021" spans="1:13" x14ac:dyDescent="0.2">
      <c r="A2021">
        <v>2015</v>
      </c>
      <c r="B2021" t="s">
        <v>140</v>
      </c>
      <c r="C2021">
        <v>2018</v>
      </c>
      <c r="D2021">
        <v>2</v>
      </c>
      <c r="E2021">
        <v>14</v>
      </c>
      <c r="F2021" t="s">
        <v>12</v>
      </c>
      <c r="G2021" s="42">
        <v>49.817</v>
      </c>
      <c r="H2021" s="42">
        <v>-937.36379999999997</v>
      </c>
      <c r="I2021" s="42">
        <v>629.03060000000005</v>
      </c>
      <c r="J2021" s="42">
        <v>-308.33319999999998</v>
      </c>
      <c r="K2021" s="42">
        <v>49.817</v>
      </c>
      <c r="L2021" s="42">
        <v>-937.36379999999997</v>
      </c>
      <c r="M2021" s="42">
        <v>-308.33319999999998</v>
      </c>
    </row>
    <row r="2022" spans="1:13" x14ac:dyDescent="0.2">
      <c r="A2022">
        <v>2014</v>
      </c>
      <c r="B2022" t="s">
        <v>140</v>
      </c>
      <c r="C2022">
        <v>2018</v>
      </c>
      <c r="D2022">
        <v>2</v>
      </c>
      <c r="E2022">
        <v>18</v>
      </c>
      <c r="F2022" t="s">
        <v>13</v>
      </c>
      <c r="G2022" s="42">
        <v>0</v>
      </c>
      <c r="H2022" s="42">
        <v>-7927.5074999999997</v>
      </c>
      <c r="I2022" s="42">
        <v>268.91370000000001</v>
      </c>
      <c r="J2022" s="42">
        <v>-7658.5937999999996</v>
      </c>
      <c r="K2022" s="42">
        <v>0</v>
      </c>
      <c r="L2022" s="42">
        <v>-9707.2329357448307</v>
      </c>
      <c r="M2022" s="42">
        <v>-9377.9481100271605</v>
      </c>
    </row>
    <row r="2023" spans="1:13" x14ac:dyDescent="0.2">
      <c r="A2023">
        <v>2018</v>
      </c>
      <c r="B2023" t="s">
        <v>140</v>
      </c>
      <c r="C2023">
        <v>2018</v>
      </c>
      <c r="D2023">
        <v>2</v>
      </c>
      <c r="E2023">
        <v>2</v>
      </c>
      <c r="F2023" t="s">
        <v>15</v>
      </c>
      <c r="G2023" s="42">
        <v>184131.47949999999</v>
      </c>
      <c r="H2023" s="42">
        <v>0</v>
      </c>
      <c r="I2023" s="42">
        <v>-98543.717999999993</v>
      </c>
      <c r="J2023" s="42">
        <v>-98543.717999999993</v>
      </c>
      <c r="K2023" s="42">
        <v>140225.758199239</v>
      </c>
      <c r="L2023" s="42">
        <v>0</v>
      </c>
      <c r="M2023" s="42">
        <v>-75046.198563358703</v>
      </c>
    </row>
    <row r="2024" spans="1:13" x14ac:dyDescent="0.2">
      <c r="A2024">
        <v>2017</v>
      </c>
      <c r="B2024" t="s">
        <v>140</v>
      </c>
      <c r="C2024">
        <v>2018</v>
      </c>
      <c r="D2024">
        <v>2</v>
      </c>
      <c r="E2024">
        <v>6</v>
      </c>
      <c r="F2024" t="s">
        <v>11</v>
      </c>
      <c r="G2024" s="42">
        <v>-38269.348700000002</v>
      </c>
      <c r="H2024" s="42">
        <v>0</v>
      </c>
      <c r="I2024" s="42">
        <v>0</v>
      </c>
      <c r="J2024" s="42">
        <v>0</v>
      </c>
      <c r="K2024" s="42">
        <v>-42608.490179530498</v>
      </c>
      <c r="L2024" s="42">
        <v>0</v>
      </c>
      <c r="M2024" s="42">
        <v>0</v>
      </c>
    </row>
    <row r="2025" spans="1:13" x14ac:dyDescent="0.2">
      <c r="A2025">
        <v>2010</v>
      </c>
      <c r="B2025" t="s">
        <v>140</v>
      </c>
      <c r="C2025">
        <v>2018</v>
      </c>
      <c r="D2025">
        <v>2</v>
      </c>
      <c r="E2025">
        <v>34</v>
      </c>
      <c r="F2025" t="s">
        <v>12</v>
      </c>
      <c r="G2025" s="42">
        <v>4.4375</v>
      </c>
      <c r="H2025" s="42">
        <v>-125.97709999999999</v>
      </c>
      <c r="I2025" s="42">
        <v>248.374</v>
      </c>
      <c r="J2025" s="42">
        <v>122.3969</v>
      </c>
      <c r="K2025" s="42">
        <v>4.4375</v>
      </c>
      <c r="L2025" s="42">
        <v>-125.97709999999999</v>
      </c>
      <c r="M2025" s="42">
        <v>122.3969</v>
      </c>
    </row>
    <row r="2026" spans="1:13" x14ac:dyDescent="0.2">
      <c r="A2026">
        <v>2016</v>
      </c>
      <c r="B2026" t="s">
        <v>140</v>
      </c>
      <c r="C2026">
        <v>2018</v>
      </c>
      <c r="D2026">
        <v>2</v>
      </c>
      <c r="E2026">
        <v>10</v>
      </c>
      <c r="F2026" t="s">
        <v>13</v>
      </c>
      <c r="G2026" s="42">
        <v>-822.4289</v>
      </c>
      <c r="H2026" s="42">
        <v>-38402.7952</v>
      </c>
      <c r="I2026" s="42">
        <v>282100.27720000001</v>
      </c>
      <c r="J2026" s="42">
        <v>243697.48199999999</v>
      </c>
      <c r="K2026" s="42">
        <v>-1007.06418825695</v>
      </c>
      <c r="L2026" s="42">
        <v>-47024.222732063397</v>
      </c>
      <c r="M2026" s="42">
        <v>298407.56677032198</v>
      </c>
    </row>
    <row r="2027" spans="1:13" x14ac:dyDescent="0.2">
      <c r="A2027">
        <v>2015</v>
      </c>
      <c r="B2027" t="s">
        <v>140</v>
      </c>
      <c r="C2027">
        <v>2018</v>
      </c>
      <c r="D2027">
        <v>2</v>
      </c>
      <c r="E2027">
        <v>14</v>
      </c>
      <c r="F2027" t="s">
        <v>15</v>
      </c>
      <c r="G2027" s="42">
        <v>-480.34559999999999</v>
      </c>
      <c r="H2027" s="42">
        <v>-6133.1927999999998</v>
      </c>
      <c r="I2027" s="42">
        <v>11963.310799999999</v>
      </c>
      <c r="J2027" s="42">
        <v>5830.1180000000004</v>
      </c>
      <c r="K2027" s="42">
        <v>-365.80831338873998</v>
      </c>
      <c r="L2027" s="42">
        <v>-4670.7472991445502</v>
      </c>
      <c r="M2027" s="42">
        <v>4439.93997746068</v>
      </c>
    </row>
    <row r="2028" spans="1:13" x14ac:dyDescent="0.2">
      <c r="A2028">
        <v>2010</v>
      </c>
      <c r="B2028" t="s">
        <v>140</v>
      </c>
      <c r="C2028">
        <v>2018</v>
      </c>
      <c r="D2028">
        <v>2</v>
      </c>
      <c r="E2028">
        <v>34</v>
      </c>
      <c r="F2028" t="s">
        <v>11</v>
      </c>
      <c r="G2028" s="42">
        <v>0</v>
      </c>
      <c r="H2028" s="42">
        <v>-18648.150000000001</v>
      </c>
      <c r="I2028" s="42">
        <v>40637.833400000003</v>
      </c>
      <c r="J2028" s="42">
        <v>21989.683400000002</v>
      </c>
      <c r="K2028" s="42">
        <v>0</v>
      </c>
      <c r="L2028" s="42">
        <v>-20762.556540227</v>
      </c>
      <c r="M2028" s="42">
        <v>24482.9672055507</v>
      </c>
    </row>
    <row r="2029" spans="1:13" x14ac:dyDescent="0.2">
      <c r="A2029">
        <v>2017</v>
      </c>
      <c r="B2029" t="s">
        <v>140</v>
      </c>
      <c r="C2029">
        <v>2018</v>
      </c>
      <c r="D2029">
        <v>2</v>
      </c>
      <c r="E2029">
        <v>6</v>
      </c>
      <c r="F2029" t="s">
        <v>13</v>
      </c>
      <c r="G2029" s="42">
        <v>24052.438600000001</v>
      </c>
      <c r="H2029" s="42">
        <v>-204609.3952</v>
      </c>
      <c r="I2029" s="42">
        <v>207185.9216</v>
      </c>
      <c r="J2029" s="42">
        <v>2576.5264000000002</v>
      </c>
      <c r="K2029" s="42">
        <v>29452.211071752401</v>
      </c>
      <c r="L2029" s="42">
        <v>-250544.204473886</v>
      </c>
      <c r="M2029" s="42">
        <v>3154.9565774483399</v>
      </c>
    </row>
    <row r="2030" spans="1:13" x14ac:dyDescent="0.2">
      <c r="A2030">
        <v>2011</v>
      </c>
      <c r="B2030" t="s">
        <v>140</v>
      </c>
      <c r="C2030">
        <v>2018</v>
      </c>
      <c r="D2030">
        <v>2</v>
      </c>
      <c r="E2030">
        <v>30</v>
      </c>
      <c r="F2030" t="s">
        <v>13</v>
      </c>
      <c r="G2030" s="42">
        <v>128.3296</v>
      </c>
      <c r="H2030" s="42">
        <v>0</v>
      </c>
      <c r="I2030" s="42">
        <v>0</v>
      </c>
      <c r="J2030" s="42">
        <v>0</v>
      </c>
      <c r="K2030" s="42">
        <v>157.13959523229201</v>
      </c>
      <c r="L2030" s="42">
        <v>0</v>
      </c>
      <c r="M2030" s="42">
        <v>0</v>
      </c>
    </row>
    <row r="2031" spans="1:13" x14ac:dyDescent="0.2">
      <c r="A2031">
        <v>2018</v>
      </c>
      <c r="B2031" t="s">
        <v>140</v>
      </c>
      <c r="C2031">
        <v>2018</v>
      </c>
      <c r="D2031">
        <v>2</v>
      </c>
      <c r="E2031">
        <v>2</v>
      </c>
      <c r="F2031" t="s">
        <v>11</v>
      </c>
      <c r="G2031" s="42">
        <v>125090.3431</v>
      </c>
      <c r="H2031" s="42">
        <v>0</v>
      </c>
      <c r="I2031" s="42">
        <v>0</v>
      </c>
      <c r="J2031" s="42">
        <v>0</v>
      </c>
      <c r="K2031" s="42">
        <v>139273.61809349101</v>
      </c>
      <c r="L2031" s="42">
        <v>0</v>
      </c>
      <c r="M2031" s="42">
        <v>0</v>
      </c>
    </row>
    <row r="2032" spans="1:13" x14ac:dyDescent="0.2">
      <c r="A2032">
        <v>2012</v>
      </c>
      <c r="B2032" t="s">
        <v>140</v>
      </c>
      <c r="C2032">
        <v>2018</v>
      </c>
      <c r="D2032">
        <v>2</v>
      </c>
      <c r="E2032">
        <v>26</v>
      </c>
      <c r="F2032" t="s">
        <v>12</v>
      </c>
      <c r="G2032" s="42">
        <v>577.31399999999996</v>
      </c>
      <c r="H2032" s="42">
        <v>-3088.3580000000002</v>
      </c>
      <c r="I2032" s="42">
        <v>1654.126</v>
      </c>
      <c r="J2032" s="42">
        <v>-1434.232</v>
      </c>
      <c r="K2032" s="42">
        <v>577.31399999999996</v>
      </c>
      <c r="L2032" s="42">
        <v>-3088.3580000000002</v>
      </c>
      <c r="M2032" s="42">
        <v>-1434.232</v>
      </c>
    </row>
    <row r="2033" spans="1:13" x14ac:dyDescent="0.2">
      <c r="A2033">
        <v>2017</v>
      </c>
      <c r="B2033" t="s">
        <v>140</v>
      </c>
      <c r="C2033">
        <v>2018</v>
      </c>
      <c r="D2033">
        <v>2</v>
      </c>
      <c r="E2033">
        <v>6</v>
      </c>
      <c r="F2033" t="s">
        <v>15</v>
      </c>
      <c r="G2033" s="42">
        <v>594.10400000000004</v>
      </c>
      <c r="H2033" s="42">
        <v>-2142.5852</v>
      </c>
      <c r="I2033" s="42">
        <v>4044.5383999999999</v>
      </c>
      <c r="J2033" s="42">
        <v>1901.9531999999999</v>
      </c>
      <c r="K2033" s="42">
        <v>452.44128855870503</v>
      </c>
      <c r="L2033" s="42">
        <v>-1631.6907624503599</v>
      </c>
      <c r="M2033" s="42">
        <v>1448.43690092366</v>
      </c>
    </row>
    <row r="2034" spans="1:13" x14ac:dyDescent="0.2">
      <c r="A2034">
        <v>2015</v>
      </c>
      <c r="B2034" t="s">
        <v>140</v>
      </c>
      <c r="C2034">
        <v>2018</v>
      </c>
      <c r="D2034">
        <v>2</v>
      </c>
      <c r="E2034">
        <v>14</v>
      </c>
      <c r="F2034" t="s">
        <v>11</v>
      </c>
      <c r="G2034" s="42">
        <v>308.392</v>
      </c>
      <c r="H2034" s="42">
        <v>2093.8904000000002</v>
      </c>
      <c r="I2034" s="42">
        <v>261.52</v>
      </c>
      <c r="J2034" s="42">
        <v>2355.4104000000002</v>
      </c>
      <c r="K2034" s="42">
        <v>343.35879626417</v>
      </c>
      <c r="L2034" s="42">
        <v>2331.3045969191799</v>
      </c>
      <c r="M2034" s="42">
        <v>2622.4768465203601</v>
      </c>
    </row>
    <row r="2035" spans="1:13" x14ac:dyDescent="0.2">
      <c r="A2035">
        <v>2009</v>
      </c>
      <c r="B2035" t="s">
        <v>140</v>
      </c>
      <c r="C2035">
        <v>2018</v>
      </c>
      <c r="D2035">
        <v>2</v>
      </c>
      <c r="E2035">
        <v>38</v>
      </c>
      <c r="F2035" t="s">
        <v>12</v>
      </c>
      <c r="G2035" s="42">
        <v>641.84500000000003</v>
      </c>
      <c r="H2035" s="42">
        <v>0</v>
      </c>
      <c r="I2035" s="42">
        <v>0</v>
      </c>
      <c r="J2035" s="42">
        <v>0</v>
      </c>
      <c r="K2035" s="42">
        <v>641.84500000000003</v>
      </c>
      <c r="L2035" s="42">
        <v>0</v>
      </c>
      <c r="M2035" s="42">
        <v>0</v>
      </c>
    </row>
    <row r="2036" spans="1:13" x14ac:dyDescent="0.2">
      <c r="A2036">
        <v>2013</v>
      </c>
      <c r="B2036" t="s">
        <v>140</v>
      </c>
      <c r="C2036">
        <v>2018</v>
      </c>
      <c r="D2036">
        <v>2</v>
      </c>
      <c r="E2036">
        <v>22</v>
      </c>
      <c r="F2036" t="s">
        <v>11</v>
      </c>
      <c r="G2036" s="42">
        <v>0</v>
      </c>
      <c r="H2036" s="42">
        <v>0</v>
      </c>
      <c r="I2036" s="42">
        <v>6080.4390000000003</v>
      </c>
      <c r="J2036" s="42">
        <v>6080.4390000000003</v>
      </c>
      <c r="K2036" s="42">
        <v>0</v>
      </c>
      <c r="L2036" s="42">
        <v>0</v>
      </c>
      <c r="M2036" s="42">
        <v>6769.8650282682902</v>
      </c>
    </row>
    <row r="2037" spans="1:13" x14ac:dyDescent="0.2">
      <c r="A2037">
        <v>2016</v>
      </c>
      <c r="B2037" t="s">
        <v>140</v>
      </c>
      <c r="C2037">
        <v>2018</v>
      </c>
      <c r="D2037">
        <v>2</v>
      </c>
      <c r="E2037">
        <v>10</v>
      </c>
      <c r="F2037" t="s">
        <v>12</v>
      </c>
      <c r="G2037" s="42">
        <v>9181.7965000000004</v>
      </c>
      <c r="H2037" s="42">
        <v>-67095.856799999994</v>
      </c>
      <c r="I2037" s="42">
        <v>66457.313999999998</v>
      </c>
      <c r="J2037" s="42">
        <v>-638.54280000000006</v>
      </c>
      <c r="K2037" s="42">
        <v>9181.7965000000004</v>
      </c>
      <c r="L2037" s="42">
        <v>-67095.856799999994</v>
      </c>
      <c r="M2037" s="42">
        <v>-638.54280000000006</v>
      </c>
    </row>
    <row r="2038" spans="1:13" x14ac:dyDescent="0.2">
      <c r="A2038">
        <v>2018</v>
      </c>
      <c r="B2038" t="s">
        <v>140</v>
      </c>
      <c r="C2038">
        <v>2018</v>
      </c>
      <c r="D2038">
        <v>2</v>
      </c>
      <c r="E2038">
        <v>2</v>
      </c>
      <c r="F2038" t="s">
        <v>12</v>
      </c>
      <c r="G2038" s="42">
        <v>3458712.9693999998</v>
      </c>
      <c r="H2038" s="42">
        <v>0</v>
      </c>
      <c r="I2038" s="42">
        <v>-36015</v>
      </c>
      <c r="J2038" s="42">
        <v>-36015</v>
      </c>
      <c r="K2038" s="42">
        <v>3458712.9693999998</v>
      </c>
      <c r="L2038" s="42">
        <v>0</v>
      </c>
      <c r="M2038" s="42">
        <v>-36015</v>
      </c>
    </row>
    <row r="2039" spans="1:13" x14ac:dyDescent="0.2">
      <c r="A2039">
        <v>2014</v>
      </c>
      <c r="B2039" t="s">
        <v>140</v>
      </c>
      <c r="C2039">
        <v>2018</v>
      </c>
      <c r="D2039">
        <v>2</v>
      </c>
      <c r="E2039">
        <v>18</v>
      </c>
      <c r="F2039" t="s">
        <v>12</v>
      </c>
      <c r="G2039" s="42">
        <v>154.9614</v>
      </c>
      <c r="H2039" s="42">
        <v>-818.0634</v>
      </c>
      <c r="I2039" s="42">
        <v>2761.2815999999998</v>
      </c>
      <c r="J2039" s="42">
        <v>1943.2182</v>
      </c>
      <c r="K2039" s="42">
        <v>154.9614</v>
      </c>
      <c r="L2039" s="42">
        <v>-818.0634</v>
      </c>
      <c r="M2039" s="42">
        <v>1943.2182</v>
      </c>
    </row>
    <row r="2040" spans="1:13" x14ac:dyDescent="0.2">
      <c r="A2040">
        <v>2017</v>
      </c>
      <c r="B2040" t="s">
        <v>141</v>
      </c>
      <c r="C2040">
        <v>2018</v>
      </c>
      <c r="D2040">
        <v>3</v>
      </c>
      <c r="E2040">
        <v>7</v>
      </c>
      <c r="F2040" t="s">
        <v>13</v>
      </c>
      <c r="G2040" s="42">
        <v>5585.8418000000001</v>
      </c>
      <c r="H2040" s="42">
        <v>-163158.24559999999</v>
      </c>
      <c r="I2040" s="42">
        <v>557.34929999999997</v>
      </c>
      <c r="J2040" s="42">
        <v>-162600.89629999999</v>
      </c>
      <c r="K2040" s="42">
        <v>6839.8632855055903</v>
      </c>
      <c r="L2040" s="42">
        <v>-199787.27177825599</v>
      </c>
      <c r="M2040" s="42">
        <v>-199104.79756026599</v>
      </c>
    </row>
    <row r="2041" spans="1:13" x14ac:dyDescent="0.2">
      <c r="A2041">
        <v>2010</v>
      </c>
      <c r="B2041" t="s">
        <v>141</v>
      </c>
      <c r="C2041">
        <v>2018</v>
      </c>
      <c r="D2041">
        <v>3</v>
      </c>
      <c r="E2041">
        <v>35</v>
      </c>
      <c r="F2041" t="s">
        <v>11</v>
      </c>
      <c r="G2041" s="42">
        <v>27.0581</v>
      </c>
      <c r="H2041" s="42">
        <v>-19296.459900000002</v>
      </c>
      <c r="I2041" s="42">
        <v>18359.307799999999</v>
      </c>
      <c r="J2041" s="42">
        <v>-937.15210000000002</v>
      </c>
      <c r="K2041" s="42">
        <v>30.126062430917599</v>
      </c>
      <c r="L2041" s="42">
        <v>-21484.374573347599</v>
      </c>
      <c r="M2041" s="42">
        <v>-1043.4103899337099</v>
      </c>
    </row>
    <row r="2042" spans="1:13" x14ac:dyDescent="0.2">
      <c r="A2042">
        <v>2017</v>
      </c>
      <c r="B2042" t="s">
        <v>141</v>
      </c>
      <c r="C2042">
        <v>2018</v>
      </c>
      <c r="D2042">
        <v>3</v>
      </c>
      <c r="E2042">
        <v>7</v>
      </c>
      <c r="F2042" t="s">
        <v>11</v>
      </c>
      <c r="G2042" s="42">
        <v>1195.6784</v>
      </c>
      <c r="H2042" s="42">
        <v>0</v>
      </c>
      <c r="I2042" s="42">
        <v>-890786.32720000006</v>
      </c>
      <c r="J2042" s="42">
        <v>-890786.32720000006</v>
      </c>
      <c r="K2042" s="42">
        <v>1331.2495010994701</v>
      </c>
      <c r="L2042" s="42">
        <v>0</v>
      </c>
      <c r="M2042" s="42">
        <v>-991787.46866317303</v>
      </c>
    </row>
    <row r="2043" spans="1:13" x14ac:dyDescent="0.2">
      <c r="A2043">
        <v>2014</v>
      </c>
      <c r="B2043" t="s">
        <v>141</v>
      </c>
      <c r="C2043">
        <v>2018</v>
      </c>
      <c r="D2043">
        <v>3</v>
      </c>
      <c r="E2043">
        <v>19</v>
      </c>
      <c r="F2043" t="s">
        <v>11</v>
      </c>
      <c r="G2043" s="42">
        <v>46.312199999999997</v>
      </c>
      <c r="H2043" s="42">
        <v>0</v>
      </c>
      <c r="I2043" s="42">
        <v>0</v>
      </c>
      <c r="J2043" s="42">
        <v>0</v>
      </c>
      <c r="K2043" s="42">
        <v>51.563274158685999</v>
      </c>
      <c r="L2043" s="42">
        <v>0</v>
      </c>
      <c r="M2043" s="42">
        <v>0</v>
      </c>
    </row>
    <row r="2044" spans="1:13" x14ac:dyDescent="0.2">
      <c r="A2044">
        <v>2015</v>
      </c>
      <c r="B2044" t="s">
        <v>141</v>
      </c>
      <c r="C2044">
        <v>2018</v>
      </c>
      <c r="D2044">
        <v>3</v>
      </c>
      <c r="E2044">
        <v>15</v>
      </c>
      <c r="F2044" t="s">
        <v>12</v>
      </c>
      <c r="G2044" s="42">
        <v>3938.5003000000002</v>
      </c>
      <c r="H2044" s="42">
        <v>-40721.673499999997</v>
      </c>
      <c r="I2044" s="42">
        <v>24780.2929</v>
      </c>
      <c r="J2044" s="42">
        <v>-15941.3806</v>
      </c>
      <c r="K2044" s="42">
        <v>3938.5003000000002</v>
      </c>
      <c r="L2044" s="42">
        <v>-40721.673499999997</v>
      </c>
      <c r="M2044" s="42">
        <v>-15941.3806</v>
      </c>
    </row>
    <row r="2045" spans="1:13" x14ac:dyDescent="0.2">
      <c r="A2045">
        <v>2011</v>
      </c>
      <c r="B2045" t="s">
        <v>141</v>
      </c>
      <c r="C2045">
        <v>2018</v>
      </c>
      <c r="D2045">
        <v>3</v>
      </c>
      <c r="E2045">
        <v>31</v>
      </c>
      <c r="F2045" t="s">
        <v>15</v>
      </c>
      <c r="G2045" s="42">
        <v>24.979199999999999</v>
      </c>
      <c r="H2045" s="42">
        <v>-79.950400000000002</v>
      </c>
      <c r="I2045" s="42">
        <v>0</v>
      </c>
      <c r="J2045" s="42">
        <v>-79.950400000000002</v>
      </c>
      <c r="K2045" s="42">
        <v>19.022968091724</v>
      </c>
      <c r="L2045" s="42">
        <v>-60.886413821122098</v>
      </c>
      <c r="M2045" s="42">
        <v>-60.886413821122098</v>
      </c>
    </row>
    <row r="2046" spans="1:13" x14ac:dyDescent="0.2">
      <c r="A2046">
        <v>2008</v>
      </c>
      <c r="B2046" t="s">
        <v>141</v>
      </c>
      <c r="C2046">
        <v>2018</v>
      </c>
      <c r="D2046">
        <v>3</v>
      </c>
      <c r="E2046">
        <v>43</v>
      </c>
      <c r="F2046" t="s">
        <v>12</v>
      </c>
      <c r="G2046" s="42">
        <v>0</v>
      </c>
      <c r="H2046" s="42">
        <v>-6.7679999999999998</v>
      </c>
      <c r="I2046" s="42">
        <v>449.964</v>
      </c>
      <c r="J2046" s="42">
        <v>443.19600000000003</v>
      </c>
      <c r="K2046" s="42">
        <v>0</v>
      </c>
      <c r="L2046" s="42">
        <v>-6.7679999999999998</v>
      </c>
      <c r="M2046" s="42">
        <v>443.19600000000003</v>
      </c>
    </row>
    <row r="2047" spans="1:13" x14ac:dyDescent="0.2">
      <c r="A2047">
        <v>2014</v>
      </c>
      <c r="B2047" t="s">
        <v>141</v>
      </c>
      <c r="C2047">
        <v>2018</v>
      </c>
      <c r="D2047">
        <v>3</v>
      </c>
      <c r="E2047">
        <v>19</v>
      </c>
      <c r="F2047" t="s">
        <v>13</v>
      </c>
      <c r="G2047" s="42">
        <v>0</v>
      </c>
      <c r="H2047" s="42">
        <v>-3921.7694000000001</v>
      </c>
      <c r="I2047" s="42">
        <v>2162.3162000000002</v>
      </c>
      <c r="J2047" s="42">
        <v>-1759.4531999999999</v>
      </c>
      <c r="K2047" s="42">
        <v>0</v>
      </c>
      <c r="L2047" s="42">
        <v>-4802.2066312868501</v>
      </c>
      <c r="M2047" s="42">
        <v>-2154.4504438427298</v>
      </c>
    </row>
    <row r="2048" spans="1:13" x14ac:dyDescent="0.2">
      <c r="A2048">
        <v>2018</v>
      </c>
      <c r="B2048" t="s">
        <v>141</v>
      </c>
      <c r="C2048">
        <v>2018</v>
      </c>
      <c r="D2048">
        <v>3</v>
      </c>
      <c r="E2048">
        <v>3</v>
      </c>
      <c r="F2048" t="s">
        <v>15</v>
      </c>
      <c r="G2048" s="42">
        <v>88952.497199999998</v>
      </c>
      <c r="H2048" s="42">
        <v>0</v>
      </c>
      <c r="I2048" s="42">
        <v>-27511.973999999998</v>
      </c>
      <c r="J2048" s="42">
        <v>-27511.973999999998</v>
      </c>
      <c r="K2048" s="42">
        <v>67741.981965586194</v>
      </c>
      <c r="L2048" s="42">
        <v>0</v>
      </c>
      <c r="M2048" s="42">
        <v>-20951.808045987898</v>
      </c>
    </row>
    <row r="2049" spans="1:13" x14ac:dyDescent="0.2">
      <c r="A2049">
        <v>2016</v>
      </c>
      <c r="B2049" t="s">
        <v>141</v>
      </c>
      <c r="C2049">
        <v>2018</v>
      </c>
      <c r="D2049">
        <v>3</v>
      </c>
      <c r="E2049">
        <v>11</v>
      </c>
      <c r="F2049" t="s">
        <v>15</v>
      </c>
      <c r="G2049" s="42">
        <v>33.577599999999997</v>
      </c>
      <c r="H2049" s="42">
        <v>-1826.7031999999999</v>
      </c>
      <c r="I2049" s="42">
        <v>504.2912</v>
      </c>
      <c r="J2049" s="42">
        <v>-1322.412</v>
      </c>
      <c r="K2049" s="42">
        <v>25.5710996908096</v>
      </c>
      <c r="L2049" s="42">
        <v>-1391.1300876989701</v>
      </c>
      <c r="M2049" s="42">
        <v>-1007.08594671218</v>
      </c>
    </row>
    <row r="2050" spans="1:13" x14ac:dyDescent="0.2">
      <c r="A2050">
        <v>2012</v>
      </c>
      <c r="B2050" t="s">
        <v>141</v>
      </c>
      <c r="C2050">
        <v>2018</v>
      </c>
      <c r="D2050">
        <v>3</v>
      </c>
      <c r="E2050">
        <v>27</v>
      </c>
      <c r="F2050" t="s">
        <v>13</v>
      </c>
      <c r="G2050" s="42">
        <v>0</v>
      </c>
      <c r="H2050" s="42">
        <v>-297.59399999999999</v>
      </c>
      <c r="I2050" s="42">
        <v>-1400.47</v>
      </c>
      <c r="J2050" s="42">
        <v>-1698.0640000000001</v>
      </c>
      <c r="K2050" s="42">
        <v>0</v>
      </c>
      <c r="L2050" s="42">
        <v>-364.40385307488401</v>
      </c>
      <c r="M2050" s="42">
        <v>-2079.2793684272901</v>
      </c>
    </row>
    <row r="2051" spans="1:13" x14ac:dyDescent="0.2">
      <c r="A2051">
        <v>2013</v>
      </c>
      <c r="B2051" t="s">
        <v>141</v>
      </c>
      <c r="C2051">
        <v>2018</v>
      </c>
      <c r="D2051">
        <v>3</v>
      </c>
      <c r="E2051">
        <v>23</v>
      </c>
      <c r="F2051" t="s">
        <v>12</v>
      </c>
      <c r="G2051" s="42">
        <v>-2613.7379999999998</v>
      </c>
      <c r="H2051" s="42">
        <v>14725.092000000001</v>
      </c>
      <c r="I2051" s="42">
        <v>753.18899999999996</v>
      </c>
      <c r="J2051" s="42">
        <v>15478.281000000001</v>
      </c>
      <c r="K2051" s="42">
        <v>-2613.7379999999998</v>
      </c>
      <c r="L2051" s="42">
        <v>14725.092000000001</v>
      </c>
      <c r="M2051" s="42">
        <v>15478.281000000001</v>
      </c>
    </row>
    <row r="2052" spans="1:13" x14ac:dyDescent="0.2">
      <c r="A2052">
        <v>2013</v>
      </c>
      <c r="B2052" t="s">
        <v>141</v>
      </c>
      <c r="C2052">
        <v>2018</v>
      </c>
      <c r="D2052">
        <v>3</v>
      </c>
      <c r="E2052">
        <v>23</v>
      </c>
      <c r="F2052" t="s">
        <v>15</v>
      </c>
      <c r="G2052" s="42">
        <v>-28.713000000000001</v>
      </c>
      <c r="H2052" s="42">
        <v>0</v>
      </c>
      <c r="I2052" s="42">
        <v>0</v>
      </c>
      <c r="J2052" s="42">
        <v>0</v>
      </c>
      <c r="K2052" s="42">
        <v>-21.866452200937999</v>
      </c>
      <c r="L2052" s="42">
        <v>0</v>
      </c>
      <c r="M2052" s="42">
        <v>0</v>
      </c>
    </row>
    <row r="2053" spans="1:13" x14ac:dyDescent="0.2">
      <c r="A2053">
        <v>2011</v>
      </c>
      <c r="B2053" t="s">
        <v>141</v>
      </c>
      <c r="C2053">
        <v>2018</v>
      </c>
      <c r="D2053">
        <v>3</v>
      </c>
      <c r="E2053">
        <v>31</v>
      </c>
      <c r="F2053" t="s">
        <v>11</v>
      </c>
      <c r="G2053" s="42">
        <v>167.97280000000001</v>
      </c>
      <c r="H2053" s="42">
        <v>-839.86720000000003</v>
      </c>
      <c r="I2053" s="42">
        <v>839.86400000000003</v>
      </c>
      <c r="J2053" s="42">
        <v>-3.2000000000000002E-3</v>
      </c>
      <c r="K2053" s="42">
        <v>187.018270295994</v>
      </c>
      <c r="L2053" s="42">
        <v>-935.09491430957701</v>
      </c>
      <c r="M2053" s="42">
        <v>-3.5628296066199999E-3</v>
      </c>
    </row>
    <row r="2054" spans="1:13" x14ac:dyDescent="0.2">
      <c r="A2054">
        <v>2018</v>
      </c>
      <c r="B2054" t="s">
        <v>141</v>
      </c>
      <c r="C2054">
        <v>2018</v>
      </c>
      <c r="D2054">
        <v>3</v>
      </c>
      <c r="E2054">
        <v>3</v>
      </c>
      <c r="F2054" t="s">
        <v>12</v>
      </c>
      <c r="G2054" s="42">
        <v>3323949.3363000001</v>
      </c>
      <c r="H2054" s="42">
        <v>0</v>
      </c>
      <c r="I2054" s="42">
        <v>0</v>
      </c>
      <c r="J2054" s="42">
        <v>0</v>
      </c>
      <c r="K2054" s="42">
        <v>3323949.3363000001</v>
      </c>
      <c r="L2054" s="42">
        <v>0</v>
      </c>
      <c r="M2054" s="42">
        <v>0</v>
      </c>
    </row>
    <row r="2055" spans="1:13" x14ac:dyDescent="0.2">
      <c r="A2055">
        <v>2010</v>
      </c>
      <c r="B2055" t="s">
        <v>141</v>
      </c>
      <c r="C2055">
        <v>2018</v>
      </c>
      <c r="D2055">
        <v>3</v>
      </c>
      <c r="E2055">
        <v>35</v>
      </c>
      <c r="F2055" t="s">
        <v>13</v>
      </c>
      <c r="G2055" s="42">
        <v>39.465400000000002</v>
      </c>
      <c r="H2055" s="42">
        <v>-1678.4010000000001</v>
      </c>
      <c r="I2055" s="42">
        <v>336.37490000000003</v>
      </c>
      <c r="J2055" s="42">
        <v>-1342.0261</v>
      </c>
      <c r="K2055" s="42">
        <v>48.325382309930802</v>
      </c>
      <c r="L2055" s="42">
        <v>-2055.2020249223401</v>
      </c>
      <c r="M2055" s="42">
        <v>-1643.3109597877001</v>
      </c>
    </row>
    <row r="2056" spans="1:13" x14ac:dyDescent="0.2">
      <c r="A2056">
        <v>2011</v>
      </c>
      <c r="B2056" t="s">
        <v>141</v>
      </c>
      <c r="C2056">
        <v>2018</v>
      </c>
      <c r="D2056">
        <v>3</v>
      </c>
      <c r="E2056">
        <v>31</v>
      </c>
      <c r="F2056" t="s">
        <v>12</v>
      </c>
      <c r="G2056" s="42">
        <v>-600.59199999999998</v>
      </c>
      <c r="H2056" s="42">
        <v>17558.7408</v>
      </c>
      <c r="I2056" s="42">
        <v>2117.1871999999998</v>
      </c>
      <c r="J2056" s="42">
        <v>19675.928</v>
      </c>
      <c r="K2056" s="42">
        <v>-600.59199999999998</v>
      </c>
      <c r="L2056" s="42">
        <v>17558.7408</v>
      </c>
      <c r="M2056" s="42">
        <v>19675.928</v>
      </c>
    </row>
    <row r="2057" spans="1:13" x14ac:dyDescent="0.2">
      <c r="A2057">
        <v>2016</v>
      </c>
      <c r="B2057" t="s">
        <v>141</v>
      </c>
      <c r="C2057">
        <v>2018</v>
      </c>
      <c r="D2057">
        <v>3</v>
      </c>
      <c r="E2057">
        <v>11</v>
      </c>
      <c r="F2057" t="s">
        <v>11</v>
      </c>
      <c r="G2057" s="42">
        <v>0</v>
      </c>
      <c r="H2057" s="42">
        <v>11334.19</v>
      </c>
      <c r="I2057" s="42">
        <v>7519.7864</v>
      </c>
      <c r="J2057" s="42">
        <v>18853.9764</v>
      </c>
      <c r="K2057" s="42">
        <v>0</v>
      </c>
      <c r="L2057" s="42">
        <v>12619.3086559618</v>
      </c>
      <c r="M2057" s="42">
        <v>20991.720412647101</v>
      </c>
    </row>
    <row r="2058" spans="1:13" x14ac:dyDescent="0.2">
      <c r="A2058">
        <v>2018</v>
      </c>
      <c r="B2058" t="s">
        <v>141</v>
      </c>
      <c r="C2058">
        <v>2018</v>
      </c>
      <c r="D2058">
        <v>3</v>
      </c>
      <c r="E2058">
        <v>3</v>
      </c>
      <c r="F2058" t="s">
        <v>13</v>
      </c>
      <c r="G2058" s="42">
        <v>1316370.6475</v>
      </c>
      <c r="H2058" s="42">
        <v>0</v>
      </c>
      <c r="I2058" s="42">
        <v>0</v>
      </c>
      <c r="J2058" s="42">
        <v>0</v>
      </c>
      <c r="K2058" s="42">
        <v>1611895.8581949901</v>
      </c>
      <c r="L2058" s="42">
        <v>0</v>
      </c>
      <c r="M2058" s="42">
        <v>0</v>
      </c>
    </row>
    <row r="2059" spans="1:13" x14ac:dyDescent="0.2">
      <c r="A2059">
        <v>2013</v>
      </c>
      <c r="B2059" t="s">
        <v>141</v>
      </c>
      <c r="C2059">
        <v>2018</v>
      </c>
      <c r="D2059">
        <v>3</v>
      </c>
      <c r="E2059">
        <v>23</v>
      </c>
      <c r="F2059" t="s">
        <v>13</v>
      </c>
      <c r="G2059" s="42">
        <v>405.90300000000002</v>
      </c>
      <c r="H2059" s="42">
        <v>-2897.5320000000002</v>
      </c>
      <c r="I2059" s="42">
        <v>113.02800000000001</v>
      </c>
      <c r="J2059" s="42">
        <v>-2784.5039999999999</v>
      </c>
      <c r="K2059" s="42">
        <v>497.02822360213901</v>
      </c>
      <c r="L2059" s="42">
        <v>-3548.0279347291098</v>
      </c>
      <c r="M2059" s="42">
        <v>-3409.6251487006698</v>
      </c>
    </row>
    <row r="2060" spans="1:13" x14ac:dyDescent="0.2">
      <c r="A2060">
        <v>2015</v>
      </c>
      <c r="B2060" t="s">
        <v>141</v>
      </c>
      <c r="C2060">
        <v>2018</v>
      </c>
      <c r="D2060">
        <v>3</v>
      </c>
      <c r="E2060">
        <v>15</v>
      </c>
      <c r="F2060" t="s">
        <v>15</v>
      </c>
      <c r="G2060" s="42">
        <v>1012.4072</v>
      </c>
      <c r="H2060" s="42">
        <v>-1459.1024</v>
      </c>
      <c r="I2060" s="42">
        <v>1894.1243999999999</v>
      </c>
      <c r="J2060" s="42">
        <v>435.02199999999999</v>
      </c>
      <c r="K2060" s="42">
        <v>771.001067345298</v>
      </c>
      <c r="L2060" s="42">
        <v>-1111.1828400332199</v>
      </c>
      <c r="M2060" s="42">
        <v>331.29201996853197</v>
      </c>
    </row>
    <row r="2061" spans="1:13" x14ac:dyDescent="0.2">
      <c r="A2061">
        <v>2014</v>
      </c>
      <c r="B2061" t="s">
        <v>141</v>
      </c>
      <c r="C2061">
        <v>2018</v>
      </c>
      <c r="D2061">
        <v>3</v>
      </c>
      <c r="E2061">
        <v>19</v>
      </c>
      <c r="F2061" t="s">
        <v>12</v>
      </c>
      <c r="G2061" s="42">
        <v>8.1014999999999997</v>
      </c>
      <c r="H2061" s="42">
        <v>-112.78740000000001</v>
      </c>
      <c r="I2061" s="42">
        <v>30.046500000000002</v>
      </c>
      <c r="J2061" s="42">
        <v>-82.740899999999996</v>
      </c>
      <c r="K2061" s="42">
        <v>8.1014999999999997</v>
      </c>
      <c r="L2061" s="42">
        <v>-112.78740000000001</v>
      </c>
      <c r="M2061" s="42">
        <v>-82.740899999999996</v>
      </c>
    </row>
    <row r="2062" spans="1:13" x14ac:dyDescent="0.2">
      <c r="A2062">
        <v>2016</v>
      </c>
      <c r="B2062" t="s">
        <v>141</v>
      </c>
      <c r="C2062">
        <v>2018</v>
      </c>
      <c r="D2062">
        <v>3</v>
      </c>
      <c r="E2062">
        <v>11</v>
      </c>
      <c r="F2062" t="s">
        <v>12</v>
      </c>
      <c r="G2062" s="42">
        <v>2649.1527999999998</v>
      </c>
      <c r="H2062" s="42">
        <v>-4263.6390000000001</v>
      </c>
      <c r="I2062" s="42">
        <v>-27562.5615</v>
      </c>
      <c r="J2062" s="42">
        <v>-31826.200499999999</v>
      </c>
      <c r="K2062" s="42">
        <v>2649.1527999999998</v>
      </c>
      <c r="L2062" s="42">
        <v>-4263.6390000000001</v>
      </c>
      <c r="M2062" s="42">
        <v>-31826.200499999999</v>
      </c>
    </row>
    <row r="2063" spans="1:13" x14ac:dyDescent="0.2">
      <c r="A2063">
        <v>2011</v>
      </c>
      <c r="B2063" t="s">
        <v>141</v>
      </c>
      <c r="C2063">
        <v>2018</v>
      </c>
      <c r="D2063">
        <v>3</v>
      </c>
      <c r="E2063">
        <v>31</v>
      </c>
      <c r="F2063" t="s">
        <v>13</v>
      </c>
      <c r="G2063" s="42">
        <v>13.3216</v>
      </c>
      <c r="H2063" s="42">
        <v>0</v>
      </c>
      <c r="I2063" s="42">
        <v>0</v>
      </c>
      <c r="J2063" s="42">
        <v>0</v>
      </c>
      <c r="K2063" s="42">
        <v>16.312299203352101</v>
      </c>
      <c r="L2063" s="42">
        <v>0</v>
      </c>
      <c r="M2063" s="42">
        <v>0</v>
      </c>
    </row>
    <row r="2064" spans="1:13" x14ac:dyDescent="0.2">
      <c r="A2064">
        <v>2017</v>
      </c>
      <c r="B2064" t="s">
        <v>141</v>
      </c>
      <c r="C2064">
        <v>2018</v>
      </c>
      <c r="D2064">
        <v>3</v>
      </c>
      <c r="E2064">
        <v>7</v>
      </c>
      <c r="F2064" t="s">
        <v>12</v>
      </c>
      <c r="G2064" s="42">
        <v>50076.975299999998</v>
      </c>
      <c r="H2064" s="42">
        <v>-2217757.1650999999</v>
      </c>
      <c r="I2064" s="42">
        <v>-100572.363</v>
      </c>
      <c r="J2064" s="42">
        <v>-2318329.5281000002</v>
      </c>
      <c r="K2064" s="42">
        <v>50076.975299999998</v>
      </c>
      <c r="L2064" s="42">
        <v>-2217757.1650999999</v>
      </c>
      <c r="M2064" s="42">
        <v>-2318329.5281000002</v>
      </c>
    </row>
    <row r="2065" spans="1:13" x14ac:dyDescent="0.2">
      <c r="A2065">
        <v>2017</v>
      </c>
      <c r="B2065" t="s">
        <v>141</v>
      </c>
      <c r="C2065">
        <v>2018</v>
      </c>
      <c r="D2065">
        <v>3</v>
      </c>
      <c r="E2065">
        <v>7</v>
      </c>
      <c r="F2065" t="s">
        <v>15</v>
      </c>
      <c r="G2065" s="42">
        <v>-50.618400000000001</v>
      </c>
      <c r="H2065" s="42">
        <v>0</v>
      </c>
      <c r="I2065" s="42">
        <v>-1376.8047999999999</v>
      </c>
      <c r="J2065" s="42">
        <v>-1376.8047999999999</v>
      </c>
      <c r="K2065" s="42">
        <v>-38.548560724687903</v>
      </c>
      <c r="L2065" s="42">
        <v>0</v>
      </c>
      <c r="M2065" s="42">
        <v>-1048.5089105708901</v>
      </c>
    </row>
    <row r="2066" spans="1:13" x14ac:dyDescent="0.2">
      <c r="A2066">
        <v>2012</v>
      </c>
      <c r="B2066" t="s">
        <v>141</v>
      </c>
      <c r="C2066">
        <v>2018</v>
      </c>
      <c r="D2066">
        <v>3</v>
      </c>
      <c r="E2066">
        <v>27</v>
      </c>
      <c r="F2066" t="s">
        <v>12</v>
      </c>
      <c r="G2066" s="42">
        <v>-400.25</v>
      </c>
      <c r="H2066" s="42">
        <v>-12168.688</v>
      </c>
      <c r="I2066" s="42">
        <v>17135.43</v>
      </c>
      <c r="J2066" s="42">
        <v>4966.7420000000002</v>
      </c>
      <c r="K2066" s="42">
        <v>-400.25</v>
      </c>
      <c r="L2066" s="42">
        <v>-12168.688</v>
      </c>
      <c r="M2066" s="42">
        <v>4966.7420000000002</v>
      </c>
    </row>
    <row r="2067" spans="1:13" x14ac:dyDescent="0.2">
      <c r="A2067">
        <v>2016</v>
      </c>
      <c r="B2067" t="s">
        <v>141</v>
      </c>
      <c r="C2067">
        <v>2018</v>
      </c>
      <c r="D2067">
        <v>3</v>
      </c>
      <c r="E2067">
        <v>11</v>
      </c>
      <c r="F2067" t="s">
        <v>13</v>
      </c>
      <c r="G2067" s="42">
        <v>0</v>
      </c>
      <c r="H2067" s="42">
        <v>-35142.480799999998</v>
      </c>
      <c r="I2067" s="42">
        <v>112971.13800000001</v>
      </c>
      <c r="J2067" s="42">
        <v>77828.657200000001</v>
      </c>
      <c r="K2067" s="42">
        <v>0</v>
      </c>
      <c r="L2067" s="42">
        <v>-43031.967748442999</v>
      </c>
      <c r="M2067" s="42">
        <v>95301.190760984304</v>
      </c>
    </row>
    <row r="2068" spans="1:13" x14ac:dyDescent="0.2">
      <c r="A2068">
        <v>2014</v>
      </c>
      <c r="B2068" t="s">
        <v>141</v>
      </c>
      <c r="C2068">
        <v>2018</v>
      </c>
      <c r="D2068">
        <v>3</v>
      </c>
      <c r="E2068">
        <v>19</v>
      </c>
      <c r="F2068" t="s">
        <v>15</v>
      </c>
      <c r="G2068" s="42">
        <v>116.16330000000001</v>
      </c>
      <c r="H2068" s="42">
        <v>-281.52960000000002</v>
      </c>
      <c r="I2068" s="42">
        <v>312.75749999999999</v>
      </c>
      <c r="J2068" s="42">
        <v>31.227900000000002</v>
      </c>
      <c r="K2068" s="42">
        <v>88.464432380915497</v>
      </c>
      <c r="L2068" s="42">
        <v>-214.39952431126</v>
      </c>
      <c r="M2068" s="42">
        <v>23.7816801687623</v>
      </c>
    </row>
    <row r="2069" spans="1:13" x14ac:dyDescent="0.2">
      <c r="A2069">
        <v>2015</v>
      </c>
      <c r="B2069" t="s">
        <v>141</v>
      </c>
      <c r="C2069">
        <v>2018</v>
      </c>
      <c r="D2069">
        <v>3</v>
      </c>
      <c r="E2069">
        <v>15</v>
      </c>
      <c r="F2069" t="s">
        <v>11</v>
      </c>
      <c r="G2069" s="42">
        <v>-156.83080000000001</v>
      </c>
      <c r="H2069" s="42">
        <v>0</v>
      </c>
      <c r="I2069" s="42">
        <v>10.684799999999999</v>
      </c>
      <c r="J2069" s="42">
        <v>10.684799999999999</v>
      </c>
      <c r="K2069" s="42">
        <v>-174.61294295943699</v>
      </c>
      <c r="L2069" s="42">
        <v>0</v>
      </c>
      <c r="M2069" s="42">
        <v>11.8962880565105</v>
      </c>
    </row>
    <row r="2070" spans="1:13" x14ac:dyDescent="0.2">
      <c r="A2070">
        <v>2013</v>
      </c>
      <c r="B2070" t="s">
        <v>142</v>
      </c>
      <c r="C2070">
        <v>2018</v>
      </c>
      <c r="D2070">
        <v>3</v>
      </c>
      <c r="E2070">
        <v>23</v>
      </c>
      <c r="F2070" t="s">
        <v>15</v>
      </c>
      <c r="G2070" s="42">
        <v>15.042</v>
      </c>
      <c r="H2070" s="42">
        <v>-112.83</v>
      </c>
      <c r="I2070" s="42">
        <v>139.911</v>
      </c>
      <c r="J2070" s="42">
        <v>27.081</v>
      </c>
      <c r="K2070" s="42">
        <v>11.455270226256699</v>
      </c>
      <c r="L2070" s="42">
        <v>-85.925949981953906</v>
      </c>
      <c r="M2070" s="42">
        <v>20.6235987898723</v>
      </c>
    </row>
    <row r="2071" spans="1:13" x14ac:dyDescent="0.2">
      <c r="A2071">
        <v>2015</v>
      </c>
      <c r="B2071" t="s">
        <v>142</v>
      </c>
      <c r="C2071">
        <v>2018</v>
      </c>
      <c r="D2071">
        <v>3</v>
      </c>
      <c r="E2071">
        <v>15</v>
      </c>
      <c r="F2071" t="s">
        <v>13</v>
      </c>
      <c r="G2071" s="42">
        <v>0</v>
      </c>
      <c r="H2071" s="42">
        <v>0</v>
      </c>
      <c r="I2071" s="42">
        <v>1024.9623999999999</v>
      </c>
      <c r="J2071" s="42">
        <v>1024.9623999999999</v>
      </c>
      <c r="K2071" s="42">
        <v>0</v>
      </c>
      <c r="L2071" s="42">
        <v>0</v>
      </c>
      <c r="M2071" s="42">
        <v>1255.0664590579099</v>
      </c>
    </row>
    <row r="2072" spans="1:13" x14ac:dyDescent="0.2">
      <c r="A2072">
        <v>2010</v>
      </c>
      <c r="B2072" t="s">
        <v>142</v>
      </c>
      <c r="C2072">
        <v>2018</v>
      </c>
      <c r="D2072">
        <v>3</v>
      </c>
      <c r="E2072">
        <v>35</v>
      </c>
      <c r="F2072" t="s">
        <v>12</v>
      </c>
      <c r="G2072" s="42">
        <v>14.6775</v>
      </c>
      <c r="H2072" s="42">
        <v>-87.578500000000005</v>
      </c>
      <c r="I2072" s="42">
        <v>121.1438</v>
      </c>
      <c r="J2072" s="42">
        <v>33.565300000000001</v>
      </c>
      <c r="K2072" s="42">
        <v>14.6775</v>
      </c>
      <c r="L2072" s="42">
        <v>-87.578500000000005</v>
      </c>
      <c r="M2072" s="42">
        <v>33.565300000000001</v>
      </c>
    </row>
    <row r="2073" spans="1:13" x14ac:dyDescent="0.2">
      <c r="A2073">
        <v>2018</v>
      </c>
      <c r="B2073" t="s">
        <v>142</v>
      </c>
      <c r="C2073">
        <v>2018</v>
      </c>
      <c r="D2073">
        <v>3</v>
      </c>
      <c r="E2073">
        <v>3</v>
      </c>
      <c r="F2073" t="s">
        <v>12</v>
      </c>
      <c r="G2073" s="42">
        <v>1414565.3637999999</v>
      </c>
      <c r="H2073" s="42">
        <v>0</v>
      </c>
      <c r="I2073" s="42">
        <v>-8643.7708000000002</v>
      </c>
      <c r="J2073" s="42">
        <v>-8643.7708000000002</v>
      </c>
      <c r="K2073" s="42">
        <v>1414565.3637999999</v>
      </c>
      <c r="L2073" s="42">
        <v>0</v>
      </c>
      <c r="M2073" s="42">
        <v>-8643.7708000000002</v>
      </c>
    </row>
    <row r="2074" spans="1:13" x14ac:dyDescent="0.2">
      <c r="A2074">
        <v>2013</v>
      </c>
      <c r="B2074" t="s">
        <v>142</v>
      </c>
      <c r="C2074">
        <v>2018</v>
      </c>
      <c r="D2074">
        <v>3</v>
      </c>
      <c r="E2074">
        <v>23</v>
      </c>
      <c r="F2074" t="s">
        <v>12</v>
      </c>
      <c r="G2074" s="42">
        <v>-3337.2660000000001</v>
      </c>
      <c r="H2074" s="42">
        <v>0</v>
      </c>
      <c r="I2074" s="42">
        <v>0</v>
      </c>
      <c r="J2074" s="42">
        <v>0</v>
      </c>
      <c r="K2074" s="42">
        <v>-3337.2660000000001</v>
      </c>
      <c r="L2074" s="42">
        <v>0</v>
      </c>
      <c r="M2074" s="42">
        <v>0</v>
      </c>
    </row>
    <row r="2075" spans="1:13" x14ac:dyDescent="0.2">
      <c r="A2075">
        <v>2016</v>
      </c>
      <c r="B2075" t="s">
        <v>142</v>
      </c>
      <c r="C2075">
        <v>2018</v>
      </c>
      <c r="D2075">
        <v>3</v>
      </c>
      <c r="E2075">
        <v>11</v>
      </c>
      <c r="F2075" t="s">
        <v>11</v>
      </c>
      <c r="G2075" s="42">
        <v>279.57159999999999</v>
      </c>
      <c r="H2075" s="42">
        <v>0</v>
      </c>
      <c r="I2075" s="42">
        <v>0</v>
      </c>
      <c r="J2075" s="42">
        <v>0</v>
      </c>
      <c r="K2075" s="42">
        <v>311.27061676583099</v>
      </c>
      <c r="L2075" s="42">
        <v>0</v>
      </c>
      <c r="M2075" s="42">
        <v>0</v>
      </c>
    </row>
    <row r="2076" spans="1:13" x14ac:dyDescent="0.2">
      <c r="A2076">
        <v>2018</v>
      </c>
      <c r="B2076" t="s">
        <v>142</v>
      </c>
      <c r="C2076">
        <v>2018</v>
      </c>
      <c r="D2076">
        <v>3</v>
      </c>
      <c r="E2076">
        <v>3</v>
      </c>
      <c r="F2076" t="s">
        <v>15</v>
      </c>
      <c r="G2076" s="42">
        <v>2708.9602</v>
      </c>
      <c r="H2076" s="42">
        <v>-25451.392400000001</v>
      </c>
      <c r="I2076" s="42">
        <v>12097.299199999999</v>
      </c>
      <c r="J2076" s="42">
        <v>-13354.093199999999</v>
      </c>
      <c r="K2076" s="42">
        <v>2063.0149663059801</v>
      </c>
      <c r="L2076" s="42">
        <v>-19382.567316613298</v>
      </c>
      <c r="M2076" s="42">
        <v>-10169.8408610967</v>
      </c>
    </row>
    <row r="2077" spans="1:13" x14ac:dyDescent="0.2">
      <c r="A2077">
        <v>2017</v>
      </c>
      <c r="B2077" t="s">
        <v>142</v>
      </c>
      <c r="C2077">
        <v>2018</v>
      </c>
      <c r="D2077">
        <v>3</v>
      </c>
      <c r="E2077">
        <v>7</v>
      </c>
      <c r="F2077" t="s">
        <v>13</v>
      </c>
      <c r="G2077" s="42">
        <v>0</v>
      </c>
      <c r="H2077" s="42">
        <v>0</v>
      </c>
      <c r="I2077" s="42">
        <v>-18309.6878</v>
      </c>
      <c r="J2077" s="42">
        <v>-18309.6878</v>
      </c>
      <c r="K2077" s="42">
        <v>0</v>
      </c>
      <c r="L2077" s="42">
        <v>0</v>
      </c>
      <c r="M2077" s="42">
        <v>-22420.212715707301</v>
      </c>
    </row>
    <row r="2078" spans="1:13" x14ac:dyDescent="0.2">
      <c r="A2078">
        <v>2017</v>
      </c>
      <c r="B2078" t="s">
        <v>142</v>
      </c>
      <c r="C2078">
        <v>2018</v>
      </c>
      <c r="D2078">
        <v>3</v>
      </c>
      <c r="E2078">
        <v>7</v>
      </c>
      <c r="F2078" t="s">
        <v>11</v>
      </c>
      <c r="G2078" s="42">
        <v>6605.3806000000004</v>
      </c>
      <c r="H2078" s="42">
        <v>0</v>
      </c>
      <c r="I2078" s="42">
        <v>476224</v>
      </c>
      <c r="J2078" s="42">
        <v>476224</v>
      </c>
      <c r="K2078" s="42">
        <v>7354.3267389643797</v>
      </c>
      <c r="L2078" s="42">
        <v>0</v>
      </c>
      <c r="M2078" s="42">
        <v>530220.30205747299</v>
      </c>
    </row>
    <row r="2079" spans="1:13" x14ac:dyDescent="0.2">
      <c r="A2079">
        <v>2016</v>
      </c>
      <c r="B2079" t="s">
        <v>142</v>
      </c>
      <c r="C2079">
        <v>2018</v>
      </c>
      <c r="D2079">
        <v>3</v>
      </c>
      <c r="E2079">
        <v>11</v>
      </c>
      <c r="F2079" t="s">
        <v>15</v>
      </c>
      <c r="G2079" s="42">
        <v>4076.5437000000002</v>
      </c>
      <c r="H2079" s="42">
        <v>-16594.104800000001</v>
      </c>
      <c r="I2079" s="42">
        <v>14296.777599999999</v>
      </c>
      <c r="J2079" s="42">
        <v>-2297.3272000000002</v>
      </c>
      <c r="K2079" s="42">
        <v>3104.5013743281802</v>
      </c>
      <c r="L2079" s="42">
        <v>-12637.2792611902</v>
      </c>
      <c r="M2079" s="42">
        <v>-1749.5348939057101</v>
      </c>
    </row>
    <row r="2080" spans="1:13" x14ac:dyDescent="0.2">
      <c r="A2080">
        <v>2014</v>
      </c>
      <c r="B2080" t="s">
        <v>142</v>
      </c>
      <c r="C2080">
        <v>2018</v>
      </c>
      <c r="D2080">
        <v>3</v>
      </c>
      <c r="E2080">
        <v>19</v>
      </c>
      <c r="F2080" t="s">
        <v>13</v>
      </c>
      <c r="G2080" s="42">
        <v>0</v>
      </c>
      <c r="H2080" s="42">
        <v>-1774.2945</v>
      </c>
      <c r="I2080" s="42">
        <v>822.67349999999999</v>
      </c>
      <c r="J2080" s="42">
        <v>-951.62099999999998</v>
      </c>
      <c r="K2080" s="42">
        <v>0</v>
      </c>
      <c r="L2080" s="42">
        <v>-2172.6236156964701</v>
      </c>
      <c r="M2080" s="42">
        <v>-1165.2599147394601</v>
      </c>
    </row>
    <row r="2081" spans="1:13" x14ac:dyDescent="0.2">
      <c r="A2081">
        <v>2011</v>
      </c>
      <c r="B2081" t="s">
        <v>142</v>
      </c>
      <c r="C2081">
        <v>2018</v>
      </c>
      <c r="D2081">
        <v>3</v>
      </c>
      <c r="E2081">
        <v>31</v>
      </c>
      <c r="F2081" t="s">
        <v>12</v>
      </c>
      <c r="G2081" s="42">
        <v>-468.90719999999999</v>
      </c>
      <c r="H2081" s="42">
        <v>0</v>
      </c>
      <c r="I2081" s="42">
        <v>1957.9328</v>
      </c>
      <c r="J2081" s="42">
        <v>1957.9328</v>
      </c>
      <c r="K2081" s="42">
        <v>-468.90719999999999</v>
      </c>
      <c r="L2081" s="42">
        <v>0</v>
      </c>
      <c r="M2081" s="42">
        <v>1957.9328</v>
      </c>
    </row>
    <row r="2082" spans="1:13" x14ac:dyDescent="0.2">
      <c r="A2082">
        <v>2010</v>
      </c>
      <c r="B2082" t="s">
        <v>142</v>
      </c>
      <c r="C2082">
        <v>2018</v>
      </c>
      <c r="D2082">
        <v>3</v>
      </c>
      <c r="E2082">
        <v>35</v>
      </c>
      <c r="F2082" t="s">
        <v>11</v>
      </c>
      <c r="G2082" s="42">
        <v>0</v>
      </c>
      <c r="H2082" s="42">
        <v>0</v>
      </c>
      <c r="I2082" s="42">
        <v>1747.5798</v>
      </c>
      <c r="J2082" s="42">
        <v>1747.5798</v>
      </c>
      <c r="K2082" s="42">
        <v>0</v>
      </c>
      <c r="L2082" s="42">
        <v>0</v>
      </c>
      <c r="M2082" s="42">
        <v>1945.7278285545001</v>
      </c>
    </row>
    <row r="2083" spans="1:13" x14ac:dyDescent="0.2">
      <c r="A2083">
        <v>2010</v>
      </c>
      <c r="B2083" t="s">
        <v>142</v>
      </c>
      <c r="C2083">
        <v>2018</v>
      </c>
      <c r="D2083">
        <v>3</v>
      </c>
      <c r="E2083">
        <v>35</v>
      </c>
      <c r="F2083" t="s">
        <v>13</v>
      </c>
      <c r="G2083" s="42">
        <v>0</v>
      </c>
      <c r="H2083" s="42">
        <v>0</v>
      </c>
      <c r="I2083" s="42">
        <v>1829.1995999999999</v>
      </c>
      <c r="J2083" s="42">
        <v>1829.1995999999999</v>
      </c>
      <c r="K2083" s="42">
        <v>0</v>
      </c>
      <c r="L2083" s="42">
        <v>0</v>
      </c>
      <c r="M2083" s="42">
        <v>2239.85491066029</v>
      </c>
    </row>
    <row r="2084" spans="1:13" x14ac:dyDescent="0.2">
      <c r="A2084">
        <v>2015</v>
      </c>
      <c r="B2084" t="s">
        <v>142</v>
      </c>
      <c r="C2084">
        <v>2018</v>
      </c>
      <c r="D2084">
        <v>3</v>
      </c>
      <c r="E2084">
        <v>15</v>
      </c>
      <c r="F2084" t="s">
        <v>12</v>
      </c>
      <c r="G2084" s="42">
        <v>49.6496</v>
      </c>
      <c r="H2084" s="42">
        <v>0</v>
      </c>
      <c r="I2084" s="42">
        <v>1439.1636000000001</v>
      </c>
      <c r="J2084" s="42">
        <v>1439.1636000000001</v>
      </c>
      <c r="K2084" s="42">
        <v>49.6496</v>
      </c>
      <c r="L2084" s="42">
        <v>0</v>
      </c>
      <c r="M2084" s="42">
        <v>1439.1636000000001</v>
      </c>
    </row>
    <row r="2085" spans="1:13" x14ac:dyDescent="0.2">
      <c r="A2085">
        <v>2017</v>
      </c>
      <c r="B2085" t="s">
        <v>142</v>
      </c>
      <c r="C2085">
        <v>2018</v>
      </c>
      <c r="D2085">
        <v>3</v>
      </c>
      <c r="E2085">
        <v>7</v>
      </c>
      <c r="F2085" t="s">
        <v>12</v>
      </c>
      <c r="G2085" s="42">
        <v>56836.207999999999</v>
      </c>
      <c r="H2085" s="42">
        <v>-666783.96710000001</v>
      </c>
      <c r="I2085" s="42">
        <v>332243.01510000002</v>
      </c>
      <c r="J2085" s="42">
        <v>-334540.95199999999</v>
      </c>
      <c r="K2085" s="42">
        <v>56836.207999999999</v>
      </c>
      <c r="L2085" s="42">
        <v>-666783.96710000001</v>
      </c>
      <c r="M2085" s="42">
        <v>-334540.95199999999</v>
      </c>
    </row>
    <row r="2086" spans="1:13" x14ac:dyDescent="0.2">
      <c r="A2086">
        <v>2016</v>
      </c>
      <c r="B2086" t="s">
        <v>142</v>
      </c>
      <c r="C2086">
        <v>2018</v>
      </c>
      <c r="D2086">
        <v>3</v>
      </c>
      <c r="E2086">
        <v>11</v>
      </c>
      <c r="F2086" t="s">
        <v>13</v>
      </c>
      <c r="G2086" s="42">
        <v>0</v>
      </c>
      <c r="H2086" s="42">
        <v>-24437.882000000001</v>
      </c>
      <c r="I2086" s="42">
        <v>-41651.878799999999</v>
      </c>
      <c r="J2086" s="42">
        <v>-66089.760800000004</v>
      </c>
      <c r="K2086" s="42">
        <v>0</v>
      </c>
      <c r="L2086" s="42">
        <v>-29924.186515149398</v>
      </c>
      <c r="M2086" s="42">
        <v>-80926.912116230407</v>
      </c>
    </row>
    <row r="2087" spans="1:13" x14ac:dyDescent="0.2">
      <c r="A2087">
        <v>2017</v>
      </c>
      <c r="B2087" t="s">
        <v>142</v>
      </c>
      <c r="C2087">
        <v>2018</v>
      </c>
      <c r="D2087">
        <v>3</v>
      </c>
      <c r="E2087">
        <v>7</v>
      </c>
      <c r="F2087" t="s">
        <v>15</v>
      </c>
      <c r="G2087" s="42">
        <v>-5122.0239000000001</v>
      </c>
      <c r="H2087" s="42">
        <v>-243.40960000000001</v>
      </c>
      <c r="I2087" s="42">
        <v>1511.6864</v>
      </c>
      <c r="J2087" s="42">
        <v>1268.2768000000001</v>
      </c>
      <c r="K2087" s="42">
        <v>-3900.6892620559402</v>
      </c>
      <c r="L2087" s="42">
        <v>-185.36914929298399</v>
      </c>
      <c r="M2087" s="42">
        <v>965.85915873502199</v>
      </c>
    </row>
    <row r="2088" spans="1:13" x14ac:dyDescent="0.2">
      <c r="A2088">
        <v>2011</v>
      </c>
      <c r="B2088" t="s">
        <v>142</v>
      </c>
      <c r="C2088">
        <v>2018</v>
      </c>
      <c r="D2088">
        <v>3</v>
      </c>
      <c r="E2088">
        <v>31</v>
      </c>
      <c r="F2088" t="s">
        <v>13</v>
      </c>
      <c r="G2088" s="42">
        <v>0</v>
      </c>
      <c r="H2088" s="42">
        <v>0</v>
      </c>
      <c r="I2088" s="42">
        <v>-134.88640000000001</v>
      </c>
      <c r="J2088" s="42">
        <v>-134.88640000000001</v>
      </c>
      <c r="K2088" s="42">
        <v>0</v>
      </c>
      <c r="L2088" s="42">
        <v>0</v>
      </c>
      <c r="M2088" s="42">
        <v>-165.16839683394201</v>
      </c>
    </row>
    <row r="2089" spans="1:13" x14ac:dyDescent="0.2">
      <c r="A2089">
        <v>2014</v>
      </c>
      <c r="B2089" t="s">
        <v>142</v>
      </c>
      <c r="C2089">
        <v>2018</v>
      </c>
      <c r="D2089">
        <v>3</v>
      </c>
      <c r="E2089">
        <v>19</v>
      </c>
      <c r="F2089" t="s">
        <v>12</v>
      </c>
      <c r="G2089" s="42">
        <v>0</v>
      </c>
      <c r="H2089" s="42">
        <v>0</v>
      </c>
      <c r="I2089" s="42">
        <v>353.40030000000002</v>
      </c>
      <c r="J2089" s="42">
        <v>353.40030000000002</v>
      </c>
      <c r="K2089" s="42">
        <v>0</v>
      </c>
      <c r="L2089" s="42">
        <v>0</v>
      </c>
      <c r="M2089" s="42">
        <v>353.40030000000002</v>
      </c>
    </row>
    <row r="2090" spans="1:13" x14ac:dyDescent="0.2">
      <c r="A2090">
        <v>2018</v>
      </c>
      <c r="B2090" t="s">
        <v>142</v>
      </c>
      <c r="C2090">
        <v>2018</v>
      </c>
      <c r="D2090">
        <v>3</v>
      </c>
      <c r="E2090">
        <v>3</v>
      </c>
      <c r="F2090" t="s">
        <v>11</v>
      </c>
      <c r="G2090" s="42">
        <v>43369.047299999998</v>
      </c>
      <c r="H2090" s="42">
        <v>0</v>
      </c>
      <c r="I2090" s="42">
        <v>0</v>
      </c>
      <c r="J2090" s="42">
        <v>0</v>
      </c>
      <c r="K2090" s="42">
        <v>48286.4142910706</v>
      </c>
      <c r="L2090" s="42">
        <v>0</v>
      </c>
      <c r="M2090" s="42">
        <v>0</v>
      </c>
    </row>
    <row r="2091" spans="1:13" x14ac:dyDescent="0.2">
      <c r="A2091">
        <v>2011</v>
      </c>
      <c r="B2091" t="s">
        <v>142</v>
      </c>
      <c r="C2091">
        <v>2018</v>
      </c>
      <c r="D2091">
        <v>3</v>
      </c>
      <c r="E2091">
        <v>31</v>
      </c>
      <c r="F2091" t="s">
        <v>11</v>
      </c>
      <c r="G2091" s="42">
        <v>-23.683199999999999</v>
      </c>
      <c r="H2091" s="42">
        <v>106.58240000000001</v>
      </c>
      <c r="I2091" s="42">
        <v>1762.896</v>
      </c>
      <c r="J2091" s="42">
        <v>1869.4784</v>
      </c>
      <c r="K2091" s="42">
        <v>-26.3685019186087</v>
      </c>
      <c r="L2091" s="42">
        <v>118.667165707756</v>
      </c>
      <c r="M2091" s="42">
        <v>2081.4478101437999</v>
      </c>
    </row>
    <row r="2092" spans="1:13" x14ac:dyDescent="0.2">
      <c r="A2092">
        <v>2015</v>
      </c>
      <c r="B2092" t="s">
        <v>142</v>
      </c>
      <c r="C2092">
        <v>2018</v>
      </c>
      <c r="D2092">
        <v>3</v>
      </c>
      <c r="E2092">
        <v>15</v>
      </c>
      <c r="F2092" t="s">
        <v>15</v>
      </c>
      <c r="G2092" s="42">
        <v>342.05079999999998</v>
      </c>
      <c r="H2092" s="42">
        <v>-7482.7788</v>
      </c>
      <c r="I2092" s="42">
        <v>12420.324000000001</v>
      </c>
      <c r="J2092" s="42">
        <v>4937.5451999999996</v>
      </c>
      <c r="K2092" s="42">
        <v>260.48958550108398</v>
      </c>
      <c r="L2092" s="42">
        <v>-5698.5276690137798</v>
      </c>
      <c r="M2092" s="42">
        <v>3760.1990772740901</v>
      </c>
    </row>
    <row r="2093" spans="1:13" x14ac:dyDescent="0.2">
      <c r="A2093">
        <v>2016</v>
      </c>
      <c r="B2093" t="s">
        <v>142</v>
      </c>
      <c r="C2093">
        <v>2018</v>
      </c>
      <c r="D2093">
        <v>3</v>
      </c>
      <c r="E2093">
        <v>11</v>
      </c>
      <c r="F2093" t="s">
        <v>12</v>
      </c>
      <c r="G2093" s="42">
        <v>-3973.7105000000001</v>
      </c>
      <c r="H2093" s="42">
        <v>-1401.0332000000001</v>
      </c>
      <c r="I2093" s="42">
        <v>-170.4556</v>
      </c>
      <c r="J2093" s="42">
        <v>-1571.4888000000001</v>
      </c>
      <c r="K2093" s="42">
        <v>-3973.7105000000001</v>
      </c>
      <c r="L2093" s="42">
        <v>-1401.0332000000001</v>
      </c>
      <c r="M2093" s="42">
        <v>-1571.4888000000001</v>
      </c>
    </row>
    <row r="2094" spans="1:13" x14ac:dyDescent="0.2">
      <c r="A2094">
        <v>2013</v>
      </c>
      <c r="B2094" t="s">
        <v>142</v>
      </c>
      <c r="C2094">
        <v>2018</v>
      </c>
      <c r="D2094">
        <v>3</v>
      </c>
      <c r="E2094">
        <v>23</v>
      </c>
      <c r="F2094" t="s">
        <v>13</v>
      </c>
      <c r="G2094" s="42">
        <v>0</v>
      </c>
      <c r="H2094" s="42">
        <v>0</v>
      </c>
      <c r="I2094" s="42">
        <v>-7.3140000000000001</v>
      </c>
      <c r="J2094" s="42">
        <v>-7.3140000000000001</v>
      </c>
      <c r="K2094" s="42">
        <v>0</v>
      </c>
      <c r="L2094" s="42">
        <v>0</v>
      </c>
      <c r="M2094" s="42">
        <v>-8.9559930018404508</v>
      </c>
    </row>
    <row r="2095" spans="1:13" x14ac:dyDescent="0.2">
      <c r="A2095">
        <v>2012</v>
      </c>
      <c r="B2095" t="s">
        <v>142</v>
      </c>
      <c r="C2095">
        <v>2018</v>
      </c>
      <c r="D2095">
        <v>3</v>
      </c>
      <c r="E2095">
        <v>27</v>
      </c>
      <c r="F2095" t="s">
        <v>12</v>
      </c>
      <c r="G2095" s="42">
        <v>792.42200000000003</v>
      </c>
      <c r="H2095" s="42">
        <v>-4780.4719999999998</v>
      </c>
      <c r="I2095" s="42">
        <v>6668.884</v>
      </c>
      <c r="J2095" s="42">
        <v>1888.412</v>
      </c>
      <c r="K2095" s="42">
        <v>792.42200000000003</v>
      </c>
      <c r="L2095" s="42">
        <v>-4780.4719999999998</v>
      </c>
      <c r="M2095" s="42">
        <v>1888.412</v>
      </c>
    </row>
    <row r="2096" spans="1:13" x14ac:dyDescent="0.2">
      <c r="A2096">
        <v>2018</v>
      </c>
      <c r="B2096" t="s">
        <v>142</v>
      </c>
      <c r="C2096">
        <v>2018</v>
      </c>
      <c r="D2096">
        <v>3</v>
      </c>
      <c r="E2096">
        <v>3</v>
      </c>
      <c r="F2096" t="s">
        <v>13</v>
      </c>
      <c r="G2096" s="42">
        <v>13692.018899999999</v>
      </c>
      <c r="H2096" s="42">
        <v>0</v>
      </c>
      <c r="I2096" s="42">
        <v>0</v>
      </c>
      <c r="J2096" s="42">
        <v>0</v>
      </c>
      <c r="K2096" s="42">
        <v>16765.877146495299</v>
      </c>
      <c r="L2096" s="42">
        <v>0</v>
      </c>
      <c r="M2096" s="42">
        <v>0</v>
      </c>
    </row>
    <row r="2097" spans="1:13" x14ac:dyDescent="0.2">
      <c r="A2097">
        <v>2013</v>
      </c>
      <c r="B2097" t="s">
        <v>143</v>
      </c>
      <c r="C2097">
        <v>2018</v>
      </c>
      <c r="D2097">
        <v>3</v>
      </c>
      <c r="E2097">
        <v>23</v>
      </c>
      <c r="F2097" t="s">
        <v>13</v>
      </c>
      <c r="G2097" s="42">
        <v>90.344999999999999</v>
      </c>
      <c r="H2097" s="42">
        <v>-797.79300000000001</v>
      </c>
      <c r="I2097" s="42">
        <v>207.33600000000001</v>
      </c>
      <c r="J2097" s="42">
        <v>-590.45699999999999</v>
      </c>
      <c r="K2097" s="42">
        <v>110.62745252273299</v>
      </c>
      <c r="L2097" s="42">
        <v>-976.89752870075199</v>
      </c>
      <c r="M2097" s="42">
        <v>-723.01459664857896</v>
      </c>
    </row>
    <row r="2098" spans="1:13" x14ac:dyDescent="0.2">
      <c r="A2098">
        <v>2015</v>
      </c>
      <c r="B2098" t="s">
        <v>143</v>
      </c>
      <c r="C2098">
        <v>2018</v>
      </c>
      <c r="D2098">
        <v>3</v>
      </c>
      <c r="E2098">
        <v>15</v>
      </c>
      <c r="F2098" t="s">
        <v>15</v>
      </c>
      <c r="G2098" s="42">
        <v>67.505200000000002</v>
      </c>
      <c r="H2098" s="42">
        <v>-1331.1956</v>
      </c>
      <c r="I2098" s="42">
        <v>4172.1232</v>
      </c>
      <c r="J2098" s="42">
        <v>2840.9276</v>
      </c>
      <c r="K2098" s="42">
        <v>51.408742698943499</v>
      </c>
      <c r="L2098" s="42">
        <v>-1013.77511780375</v>
      </c>
      <c r="M2098" s="42">
        <v>2163.5150479478102</v>
      </c>
    </row>
    <row r="2099" spans="1:13" x14ac:dyDescent="0.2">
      <c r="A2099">
        <v>2013</v>
      </c>
      <c r="B2099" t="s">
        <v>143</v>
      </c>
      <c r="C2099">
        <v>2018</v>
      </c>
      <c r="D2099">
        <v>3</v>
      </c>
      <c r="E2099">
        <v>23</v>
      </c>
      <c r="F2099" t="s">
        <v>11</v>
      </c>
      <c r="G2099" s="42">
        <v>0</v>
      </c>
      <c r="H2099" s="42">
        <v>0</v>
      </c>
      <c r="I2099" s="42">
        <v>-46.116</v>
      </c>
      <c r="J2099" s="42">
        <v>-46.116</v>
      </c>
      <c r="K2099" s="42">
        <v>0</v>
      </c>
      <c r="L2099" s="42">
        <v>0</v>
      </c>
      <c r="M2099" s="42">
        <v>-51.344828168429999</v>
      </c>
    </row>
    <row r="2100" spans="1:13" x14ac:dyDescent="0.2">
      <c r="A2100">
        <v>2018</v>
      </c>
      <c r="B2100" t="s">
        <v>143</v>
      </c>
      <c r="C2100">
        <v>2018</v>
      </c>
      <c r="D2100">
        <v>3</v>
      </c>
      <c r="E2100">
        <v>3</v>
      </c>
      <c r="F2100" t="s">
        <v>13</v>
      </c>
      <c r="G2100" s="42">
        <v>116846.72749999999</v>
      </c>
      <c r="H2100" s="42">
        <v>0</v>
      </c>
      <c r="I2100" s="42">
        <v>-3875018.3259999999</v>
      </c>
      <c r="J2100" s="42">
        <v>-3875018.3259999999</v>
      </c>
      <c r="K2100" s="42">
        <v>143078.817853152</v>
      </c>
      <c r="L2100" s="42">
        <v>0</v>
      </c>
      <c r="M2100" s="42">
        <v>-4744959.9411620796</v>
      </c>
    </row>
    <row r="2101" spans="1:13" x14ac:dyDescent="0.2">
      <c r="A2101">
        <v>2018</v>
      </c>
      <c r="B2101" t="s">
        <v>143</v>
      </c>
      <c r="C2101">
        <v>2018</v>
      </c>
      <c r="D2101">
        <v>3</v>
      </c>
      <c r="E2101">
        <v>3</v>
      </c>
      <c r="F2101" t="s">
        <v>11</v>
      </c>
      <c r="G2101" s="42">
        <v>105583.14479999999</v>
      </c>
      <c r="H2101" s="42">
        <v>0</v>
      </c>
      <c r="I2101" s="42">
        <v>0</v>
      </c>
      <c r="J2101" s="42">
        <v>0</v>
      </c>
      <c r="K2101" s="42">
        <v>117554.610704277</v>
      </c>
      <c r="L2101" s="42">
        <v>0</v>
      </c>
      <c r="M2101" s="42">
        <v>0</v>
      </c>
    </row>
    <row r="2102" spans="1:13" x14ac:dyDescent="0.2">
      <c r="A2102">
        <v>2014</v>
      </c>
      <c r="B2102" t="s">
        <v>143</v>
      </c>
      <c r="C2102">
        <v>2018</v>
      </c>
      <c r="D2102">
        <v>3</v>
      </c>
      <c r="E2102">
        <v>19</v>
      </c>
      <c r="F2102" t="s">
        <v>12</v>
      </c>
      <c r="G2102" s="42">
        <v>0</v>
      </c>
      <c r="H2102" s="42">
        <v>0</v>
      </c>
      <c r="I2102" s="42">
        <v>-9767.4455999999991</v>
      </c>
      <c r="J2102" s="42">
        <v>-9767.4455999999991</v>
      </c>
      <c r="K2102" s="42">
        <v>0</v>
      </c>
      <c r="L2102" s="42">
        <v>0</v>
      </c>
      <c r="M2102" s="42">
        <v>-9767.4455999999991</v>
      </c>
    </row>
    <row r="2103" spans="1:13" x14ac:dyDescent="0.2">
      <c r="A2103">
        <v>2016</v>
      </c>
      <c r="B2103" t="s">
        <v>143</v>
      </c>
      <c r="C2103">
        <v>2018</v>
      </c>
      <c r="D2103">
        <v>3</v>
      </c>
      <c r="E2103">
        <v>11</v>
      </c>
      <c r="F2103" t="s">
        <v>12</v>
      </c>
      <c r="G2103" s="42">
        <v>835.55690000000004</v>
      </c>
      <c r="H2103" s="42">
        <v>-4372.3176000000003</v>
      </c>
      <c r="I2103" s="42">
        <v>22290.038400000001</v>
      </c>
      <c r="J2103" s="42">
        <v>17917.720799999999</v>
      </c>
      <c r="K2103" s="42">
        <v>835.55690000000004</v>
      </c>
      <c r="L2103" s="42">
        <v>-4372.3176000000003</v>
      </c>
      <c r="M2103" s="42">
        <v>17917.720799999999</v>
      </c>
    </row>
    <row r="2104" spans="1:13" x14ac:dyDescent="0.2">
      <c r="A2104">
        <v>2011</v>
      </c>
      <c r="B2104" t="s">
        <v>143</v>
      </c>
      <c r="C2104">
        <v>2018</v>
      </c>
      <c r="D2104">
        <v>3</v>
      </c>
      <c r="E2104">
        <v>31</v>
      </c>
      <c r="F2104" t="s">
        <v>13</v>
      </c>
      <c r="G2104" s="42">
        <v>53.0672</v>
      </c>
      <c r="H2104" s="42">
        <v>0</v>
      </c>
      <c r="I2104" s="42">
        <v>0</v>
      </c>
      <c r="J2104" s="42">
        <v>0</v>
      </c>
      <c r="K2104" s="42">
        <v>64.980786413353499</v>
      </c>
      <c r="L2104" s="42">
        <v>0</v>
      </c>
      <c r="M2104" s="42">
        <v>0</v>
      </c>
    </row>
    <row r="2105" spans="1:13" x14ac:dyDescent="0.2">
      <c r="A2105">
        <v>2017</v>
      </c>
      <c r="B2105" t="s">
        <v>143</v>
      </c>
      <c r="C2105">
        <v>2018</v>
      </c>
      <c r="D2105">
        <v>3</v>
      </c>
      <c r="E2105">
        <v>7</v>
      </c>
      <c r="F2105" t="s">
        <v>15</v>
      </c>
      <c r="G2105" s="42">
        <v>0</v>
      </c>
      <c r="H2105" s="42">
        <v>-104.9076</v>
      </c>
      <c r="I2105" s="42">
        <v>-81.978399999999993</v>
      </c>
      <c r="J2105" s="42">
        <v>-186.886</v>
      </c>
      <c r="K2105" s="42">
        <v>0</v>
      </c>
      <c r="L2105" s="42">
        <v>-79.892627761471402</v>
      </c>
      <c r="M2105" s="42">
        <v>-142.323469718403</v>
      </c>
    </row>
    <row r="2106" spans="1:13" x14ac:dyDescent="0.2">
      <c r="A2106">
        <v>2017</v>
      </c>
      <c r="B2106" t="s">
        <v>143</v>
      </c>
      <c r="C2106">
        <v>2018</v>
      </c>
      <c r="D2106">
        <v>3</v>
      </c>
      <c r="E2106">
        <v>7</v>
      </c>
      <c r="F2106" t="s">
        <v>12</v>
      </c>
      <c r="G2106" s="42">
        <v>159774.7965</v>
      </c>
      <c r="H2106" s="42">
        <v>466612.55109999998</v>
      </c>
      <c r="I2106" s="42">
        <v>41099.516000000003</v>
      </c>
      <c r="J2106" s="42">
        <v>507712.06709999999</v>
      </c>
      <c r="K2106" s="42">
        <v>159774.7965</v>
      </c>
      <c r="L2106" s="42">
        <v>466612.55109999998</v>
      </c>
      <c r="M2106" s="42">
        <v>507712.06709999999</v>
      </c>
    </row>
    <row r="2107" spans="1:13" x14ac:dyDescent="0.2">
      <c r="A2107">
        <v>2016</v>
      </c>
      <c r="B2107" t="s">
        <v>143</v>
      </c>
      <c r="C2107">
        <v>2018</v>
      </c>
      <c r="D2107">
        <v>3</v>
      </c>
      <c r="E2107">
        <v>11</v>
      </c>
      <c r="F2107" t="s">
        <v>13</v>
      </c>
      <c r="G2107" s="42">
        <v>26028.340800000002</v>
      </c>
      <c r="H2107" s="42">
        <v>-22139.53</v>
      </c>
      <c r="I2107" s="42">
        <v>65064.7984</v>
      </c>
      <c r="J2107" s="42">
        <v>42925.268400000001</v>
      </c>
      <c r="K2107" s="42">
        <v>31871.7033161496</v>
      </c>
      <c r="L2107" s="42">
        <v>-27109.854490571</v>
      </c>
      <c r="M2107" s="42">
        <v>52561.991166601401</v>
      </c>
    </row>
    <row r="2108" spans="1:13" x14ac:dyDescent="0.2">
      <c r="A2108">
        <v>2012</v>
      </c>
      <c r="B2108" t="s">
        <v>143</v>
      </c>
      <c r="C2108">
        <v>2018</v>
      </c>
      <c r="D2108">
        <v>3</v>
      </c>
      <c r="E2108">
        <v>27</v>
      </c>
      <c r="F2108" t="s">
        <v>12</v>
      </c>
      <c r="G2108" s="42">
        <v>319.28399999999999</v>
      </c>
      <c r="H2108" s="42">
        <v>-1732.2840000000001</v>
      </c>
      <c r="I2108" s="42">
        <v>6452.76</v>
      </c>
      <c r="J2108" s="42">
        <v>4720.4759999999997</v>
      </c>
      <c r="K2108" s="42">
        <v>319.28399999999999</v>
      </c>
      <c r="L2108" s="42">
        <v>-1732.2840000000001</v>
      </c>
      <c r="M2108" s="42">
        <v>4720.4759999999997</v>
      </c>
    </row>
    <row r="2109" spans="1:13" x14ac:dyDescent="0.2">
      <c r="A2109">
        <v>2010</v>
      </c>
      <c r="B2109" t="s">
        <v>143</v>
      </c>
      <c r="C2109">
        <v>2018</v>
      </c>
      <c r="D2109">
        <v>3</v>
      </c>
      <c r="E2109">
        <v>35</v>
      </c>
      <c r="F2109" t="s">
        <v>12</v>
      </c>
      <c r="G2109" s="42">
        <v>1609.6677</v>
      </c>
      <c r="H2109" s="42">
        <v>-16052.5391</v>
      </c>
      <c r="I2109" s="42">
        <v>4475.3536999999997</v>
      </c>
      <c r="J2109" s="42">
        <v>-11577.1854</v>
      </c>
      <c r="K2109" s="42">
        <v>1609.6677</v>
      </c>
      <c r="L2109" s="42">
        <v>-16052.5391</v>
      </c>
      <c r="M2109" s="42">
        <v>-11577.1854</v>
      </c>
    </row>
    <row r="2110" spans="1:13" x14ac:dyDescent="0.2">
      <c r="A2110">
        <v>2017</v>
      </c>
      <c r="B2110" t="s">
        <v>143</v>
      </c>
      <c r="C2110">
        <v>2018</v>
      </c>
      <c r="D2110">
        <v>3</v>
      </c>
      <c r="E2110">
        <v>7</v>
      </c>
      <c r="F2110" t="s">
        <v>11</v>
      </c>
      <c r="G2110" s="42">
        <v>117.1716</v>
      </c>
      <c r="H2110" s="42">
        <v>0</v>
      </c>
      <c r="I2110" s="42">
        <v>-448000</v>
      </c>
      <c r="J2110" s="42">
        <v>-448000</v>
      </c>
      <c r="K2110" s="42">
        <v>130.45701422976799</v>
      </c>
      <c r="L2110" s="42">
        <v>0</v>
      </c>
      <c r="M2110" s="42">
        <v>-498796.14492706797</v>
      </c>
    </row>
    <row r="2111" spans="1:13" x14ac:dyDescent="0.2">
      <c r="A2111">
        <v>2017</v>
      </c>
      <c r="B2111" t="s">
        <v>143</v>
      </c>
      <c r="C2111">
        <v>2018</v>
      </c>
      <c r="D2111">
        <v>3</v>
      </c>
      <c r="E2111">
        <v>7</v>
      </c>
      <c r="F2111" t="s">
        <v>13</v>
      </c>
      <c r="G2111" s="42">
        <v>142809.15210000001</v>
      </c>
      <c r="H2111" s="42">
        <v>0</v>
      </c>
      <c r="I2111" s="42">
        <v>-327713.6851</v>
      </c>
      <c r="J2111" s="42">
        <v>-327713.6851</v>
      </c>
      <c r="K2111" s="42">
        <v>174869.80678238501</v>
      </c>
      <c r="L2111" s="42">
        <v>0</v>
      </c>
      <c r="M2111" s="42">
        <v>-401285.40748741402</v>
      </c>
    </row>
    <row r="2112" spans="1:13" x14ac:dyDescent="0.2">
      <c r="A2112">
        <v>2008</v>
      </c>
      <c r="B2112" t="s">
        <v>143</v>
      </c>
      <c r="C2112">
        <v>2018</v>
      </c>
      <c r="D2112">
        <v>3</v>
      </c>
      <c r="E2112">
        <v>43</v>
      </c>
      <c r="F2112" t="s">
        <v>12</v>
      </c>
      <c r="G2112" s="42">
        <v>5.3339999999999996</v>
      </c>
      <c r="H2112" s="42">
        <v>-7.0039999999999996</v>
      </c>
      <c r="I2112" s="42">
        <v>209.70599999999999</v>
      </c>
      <c r="J2112" s="42">
        <v>202.702</v>
      </c>
      <c r="K2112" s="42">
        <v>5.3339999999999996</v>
      </c>
      <c r="L2112" s="42">
        <v>-7.0039999999999996</v>
      </c>
      <c r="M2112" s="42">
        <v>202.702</v>
      </c>
    </row>
    <row r="2113" spans="1:13" x14ac:dyDescent="0.2">
      <c r="A2113">
        <v>2015</v>
      </c>
      <c r="B2113" t="s">
        <v>143</v>
      </c>
      <c r="C2113">
        <v>2018</v>
      </c>
      <c r="D2113">
        <v>3</v>
      </c>
      <c r="E2113">
        <v>15</v>
      </c>
      <c r="F2113" t="s">
        <v>12</v>
      </c>
      <c r="G2113" s="42">
        <v>218.68279999999999</v>
      </c>
      <c r="H2113" s="42">
        <v>-39507.094400000002</v>
      </c>
      <c r="I2113" s="42">
        <v>-4879.5913</v>
      </c>
      <c r="J2113" s="42">
        <v>-44386.685700000002</v>
      </c>
      <c r="K2113" s="42">
        <v>218.68279999999999</v>
      </c>
      <c r="L2113" s="42">
        <v>-39507.094400000002</v>
      </c>
      <c r="M2113" s="42">
        <v>-44386.685700000002</v>
      </c>
    </row>
    <row r="2114" spans="1:13" x14ac:dyDescent="0.2">
      <c r="A2114">
        <v>2016</v>
      </c>
      <c r="B2114" t="s">
        <v>143</v>
      </c>
      <c r="C2114">
        <v>2018</v>
      </c>
      <c r="D2114">
        <v>3</v>
      </c>
      <c r="E2114">
        <v>11</v>
      </c>
      <c r="F2114" t="s">
        <v>15</v>
      </c>
      <c r="G2114" s="42">
        <v>118.31959999999999</v>
      </c>
      <c r="H2114" s="42">
        <v>-2376.0212000000001</v>
      </c>
      <c r="I2114" s="42">
        <v>-1248.5340000000001</v>
      </c>
      <c r="J2114" s="42">
        <v>-3624.5551999999998</v>
      </c>
      <c r="K2114" s="42">
        <v>90.106567681332905</v>
      </c>
      <c r="L2114" s="42">
        <v>-1809.46449337288</v>
      </c>
      <c r="M2114" s="42">
        <v>-2760.2884766642801</v>
      </c>
    </row>
    <row r="2115" spans="1:13" x14ac:dyDescent="0.2">
      <c r="A2115">
        <v>2014</v>
      </c>
      <c r="B2115" t="s">
        <v>143</v>
      </c>
      <c r="C2115">
        <v>2018</v>
      </c>
      <c r="D2115">
        <v>3</v>
      </c>
      <c r="E2115">
        <v>19</v>
      </c>
      <c r="F2115" t="s">
        <v>13</v>
      </c>
      <c r="G2115" s="42">
        <v>0</v>
      </c>
      <c r="H2115" s="42">
        <v>-689.81880000000001</v>
      </c>
      <c r="I2115" s="42">
        <v>-733.44150000000002</v>
      </c>
      <c r="J2115" s="42">
        <v>-1423.2602999999999</v>
      </c>
      <c r="K2115" s="42">
        <v>0</v>
      </c>
      <c r="L2115" s="42">
        <v>-844.683120773582</v>
      </c>
      <c r="M2115" s="42">
        <v>-1742.78223770814</v>
      </c>
    </row>
    <row r="2116" spans="1:13" x14ac:dyDescent="0.2">
      <c r="A2116">
        <v>2018</v>
      </c>
      <c r="B2116" t="s">
        <v>143</v>
      </c>
      <c r="C2116">
        <v>2018</v>
      </c>
      <c r="D2116">
        <v>3</v>
      </c>
      <c r="E2116">
        <v>3</v>
      </c>
      <c r="F2116" t="s">
        <v>15</v>
      </c>
      <c r="G2116" s="42">
        <v>98277.390100000004</v>
      </c>
      <c r="H2116" s="42">
        <v>-13240.9648</v>
      </c>
      <c r="I2116" s="42">
        <v>-58667.047599999998</v>
      </c>
      <c r="J2116" s="42">
        <v>-71908.012400000007</v>
      </c>
      <c r="K2116" s="42">
        <v>74843.375929181697</v>
      </c>
      <c r="L2116" s="42">
        <v>-10083.687663897999</v>
      </c>
      <c r="M2116" s="42">
        <v>-54761.7147636632</v>
      </c>
    </row>
    <row r="2117" spans="1:13" x14ac:dyDescent="0.2">
      <c r="A2117">
        <v>2013</v>
      </c>
      <c r="B2117" t="s">
        <v>143</v>
      </c>
      <c r="C2117">
        <v>2018</v>
      </c>
      <c r="D2117">
        <v>3</v>
      </c>
      <c r="E2117">
        <v>23</v>
      </c>
      <c r="F2117" t="s">
        <v>15</v>
      </c>
      <c r="G2117" s="42">
        <v>2.8410000000000002</v>
      </c>
      <c r="H2117" s="42">
        <v>-62.34</v>
      </c>
      <c r="I2117" s="42">
        <v>2371.0320000000002</v>
      </c>
      <c r="J2117" s="42">
        <v>2308.692</v>
      </c>
      <c r="K2117" s="42">
        <v>2.16357018433688</v>
      </c>
      <c r="L2117" s="42">
        <v>-47.475172577107202</v>
      </c>
      <c r="M2117" s="42">
        <v>1758.18978388493</v>
      </c>
    </row>
    <row r="2118" spans="1:13" x14ac:dyDescent="0.2">
      <c r="A2118">
        <v>2011</v>
      </c>
      <c r="B2118" t="s">
        <v>143</v>
      </c>
      <c r="C2118">
        <v>2018</v>
      </c>
      <c r="D2118">
        <v>3</v>
      </c>
      <c r="E2118">
        <v>31</v>
      </c>
      <c r="F2118" t="s">
        <v>12</v>
      </c>
      <c r="G2118" s="42">
        <v>310.0256</v>
      </c>
      <c r="H2118" s="42">
        <v>-15907.654399999999</v>
      </c>
      <c r="I2118" s="42">
        <v>11416.403200000001</v>
      </c>
      <c r="J2118" s="42">
        <v>-4491.2511999999997</v>
      </c>
      <c r="K2118" s="42">
        <v>310.0256</v>
      </c>
      <c r="L2118" s="42">
        <v>-15907.654399999999</v>
      </c>
      <c r="M2118" s="42">
        <v>-4491.2511999999997</v>
      </c>
    </row>
    <row r="2119" spans="1:13" x14ac:dyDescent="0.2">
      <c r="A2119">
        <v>2010</v>
      </c>
      <c r="B2119" t="s">
        <v>143</v>
      </c>
      <c r="C2119">
        <v>2018</v>
      </c>
      <c r="D2119">
        <v>3</v>
      </c>
      <c r="E2119">
        <v>35</v>
      </c>
      <c r="F2119" t="s">
        <v>13</v>
      </c>
      <c r="G2119" s="42">
        <v>0</v>
      </c>
      <c r="H2119" s="42">
        <v>-13319.179400000001</v>
      </c>
      <c r="I2119" s="42">
        <v>10123.902400000001</v>
      </c>
      <c r="J2119" s="42">
        <v>-3195.277</v>
      </c>
      <c r="K2119" s="42">
        <v>0</v>
      </c>
      <c r="L2119" s="42">
        <v>-16309.3351786515</v>
      </c>
      <c r="M2119" s="42">
        <v>-3912.6166873040402</v>
      </c>
    </row>
    <row r="2120" spans="1:13" x14ac:dyDescent="0.2">
      <c r="A2120">
        <v>2018</v>
      </c>
      <c r="B2120" t="s">
        <v>143</v>
      </c>
      <c r="C2120">
        <v>2018</v>
      </c>
      <c r="D2120">
        <v>3</v>
      </c>
      <c r="E2120">
        <v>3</v>
      </c>
      <c r="F2120" t="s">
        <v>12</v>
      </c>
      <c r="G2120" s="42">
        <v>2363425.9260999998</v>
      </c>
      <c r="H2120" s="42">
        <v>-1271972.1809</v>
      </c>
      <c r="I2120" s="42">
        <v>-729664.63459999999</v>
      </c>
      <c r="J2120" s="42">
        <v>-2001636.8155</v>
      </c>
      <c r="K2120" s="42">
        <v>2363425.9260999998</v>
      </c>
      <c r="L2120" s="42">
        <v>-1271972.1809</v>
      </c>
      <c r="M2120" s="42">
        <v>-2001636.8155</v>
      </c>
    </row>
    <row r="2121" spans="1:13" x14ac:dyDescent="0.2">
      <c r="A2121">
        <v>2015</v>
      </c>
      <c r="B2121" t="s">
        <v>144</v>
      </c>
      <c r="C2121">
        <v>2018</v>
      </c>
      <c r="D2121">
        <v>3</v>
      </c>
      <c r="E2121">
        <v>15</v>
      </c>
      <c r="F2121" t="s">
        <v>11</v>
      </c>
      <c r="G2121" s="42">
        <v>1956.2172</v>
      </c>
      <c r="H2121" s="42">
        <v>0</v>
      </c>
      <c r="I2121" s="42">
        <v>0</v>
      </c>
      <c r="J2121" s="42">
        <v>0</v>
      </c>
      <c r="K2121" s="42">
        <v>2178.0214241071899</v>
      </c>
      <c r="L2121" s="42">
        <v>0</v>
      </c>
      <c r="M2121" s="42">
        <v>0</v>
      </c>
    </row>
    <row r="2122" spans="1:13" x14ac:dyDescent="0.2">
      <c r="A2122">
        <v>2012</v>
      </c>
      <c r="B2122" t="s">
        <v>144</v>
      </c>
      <c r="C2122">
        <v>2018</v>
      </c>
      <c r="D2122">
        <v>3</v>
      </c>
      <c r="E2122">
        <v>27</v>
      </c>
      <c r="F2122" t="s">
        <v>15</v>
      </c>
      <c r="G2122" s="42">
        <v>9.5139999999999993</v>
      </c>
      <c r="H2122" s="42">
        <v>155.346</v>
      </c>
      <c r="I2122" s="42">
        <v>0</v>
      </c>
      <c r="J2122" s="42">
        <v>155.346</v>
      </c>
      <c r="K2122" s="42">
        <v>7.2454089172056104</v>
      </c>
      <c r="L2122" s="42">
        <v>118.304109065821</v>
      </c>
      <c r="M2122" s="42">
        <v>118.304109065821</v>
      </c>
    </row>
    <row r="2123" spans="1:13" x14ac:dyDescent="0.2">
      <c r="A2123">
        <v>2017</v>
      </c>
      <c r="B2123" t="s">
        <v>144</v>
      </c>
      <c r="C2123">
        <v>2018</v>
      </c>
      <c r="D2123">
        <v>3</v>
      </c>
      <c r="E2123">
        <v>7</v>
      </c>
      <c r="F2123" t="s">
        <v>12</v>
      </c>
      <c r="G2123" s="42">
        <v>10538.271500000001</v>
      </c>
      <c r="H2123" s="42">
        <v>-1351911.2182</v>
      </c>
      <c r="I2123" s="42">
        <v>1566128.0719999999</v>
      </c>
      <c r="J2123" s="42">
        <v>214216.85380000001</v>
      </c>
      <c r="K2123" s="42">
        <v>10538.271500000001</v>
      </c>
      <c r="L2123" s="42">
        <v>-1351911.2182</v>
      </c>
      <c r="M2123" s="42">
        <v>214216.85380000001</v>
      </c>
    </row>
    <row r="2124" spans="1:13" x14ac:dyDescent="0.2">
      <c r="A2124">
        <v>2016</v>
      </c>
      <c r="B2124" t="s">
        <v>144</v>
      </c>
      <c r="C2124">
        <v>2018</v>
      </c>
      <c r="D2124">
        <v>3</v>
      </c>
      <c r="E2124">
        <v>11</v>
      </c>
      <c r="F2124" t="s">
        <v>13</v>
      </c>
      <c r="G2124" s="42">
        <v>-15806.8856</v>
      </c>
      <c r="H2124" s="42">
        <v>-38673.220500000003</v>
      </c>
      <c r="I2124" s="42">
        <v>-36674.354800000001</v>
      </c>
      <c r="J2124" s="42">
        <v>-75347.575299999997</v>
      </c>
      <c r="K2124" s="42">
        <v>-19355.5314211775</v>
      </c>
      <c r="L2124" s="42">
        <v>-47355.358511981503</v>
      </c>
      <c r="M2124" s="42">
        <v>-92263.105973810001</v>
      </c>
    </row>
    <row r="2125" spans="1:13" x14ac:dyDescent="0.2">
      <c r="A2125">
        <v>2014</v>
      </c>
      <c r="B2125" t="s">
        <v>144</v>
      </c>
      <c r="C2125">
        <v>2018</v>
      </c>
      <c r="D2125">
        <v>3</v>
      </c>
      <c r="E2125">
        <v>19</v>
      </c>
      <c r="F2125" t="s">
        <v>15</v>
      </c>
      <c r="G2125" s="42">
        <v>3.5771999999999999</v>
      </c>
      <c r="H2125" s="42">
        <v>19.9617</v>
      </c>
      <c r="I2125" s="42">
        <v>52.136699999999998</v>
      </c>
      <c r="J2125" s="42">
        <v>72.098399999999998</v>
      </c>
      <c r="K2125" s="42">
        <v>2.7242250135198498</v>
      </c>
      <c r="L2125" s="42">
        <v>15.2018792497985</v>
      </c>
      <c r="M2125" s="42">
        <v>54.9067048850386</v>
      </c>
    </row>
    <row r="2126" spans="1:13" x14ac:dyDescent="0.2">
      <c r="A2126">
        <v>2017</v>
      </c>
      <c r="B2126" t="s">
        <v>144</v>
      </c>
      <c r="C2126">
        <v>2018</v>
      </c>
      <c r="D2126">
        <v>3</v>
      </c>
      <c r="E2126">
        <v>7</v>
      </c>
      <c r="F2126" t="s">
        <v>15</v>
      </c>
      <c r="G2126" s="42">
        <v>33.515999999999998</v>
      </c>
      <c r="H2126" s="42">
        <v>-79.111199999999997</v>
      </c>
      <c r="I2126" s="42">
        <v>307.73399999999998</v>
      </c>
      <c r="J2126" s="42">
        <v>228.62280000000001</v>
      </c>
      <c r="K2126" s="42">
        <v>25.524188066960601</v>
      </c>
      <c r="L2126" s="42">
        <v>-60.247319101412302</v>
      </c>
      <c r="M2126" s="42">
        <v>174.10822722267301</v>
      </c>
    </row>
    <row r="2127" spans="1:13" x14ac:dyDescent="0.2">
      <c r="A2127">
        <v>2014</v>
      </c>
      <c r="B2127" t="s">
        <v>144</v>
      </c>
      <c r="C2127">
        <v>2018</v>
      </c>
      <c r="D2127">
        <v>3</v>
      </c>
      <c r="E2127">
        <v>19</v>
      </c>
      <c r="F2127" t="s">
        <v>12</v>
      </c>
      <c r="G2127" s="42">
        <v>0</v>
      </c>
      <c r="H2127" s="42">
        <v>-55416.411599999999</v>
      </c>
      <c r="I2127" s="42">
        <v>73954.382700000002</v>
      </c>
      <c r="J2127" s="42">
        <v>18537.971099999999</v>
      </c>
      <c r="K2127" s="42">
        <v>0</v>
      </c>
      <c r="L2127" s="42">
        <v>-55416.411599999999</v>
      </c>
      <c r="M2127" s="42">
        <v>18537.971099999999</v>
      </c>
    </row>
    <row r="2128" spans="1:13" x14ac:dyDescent="0.2">
      <c r="A2128">
        <v>2018</v>
      </c>
      <c r="B2128" t="s">
        <v>144</v>
      </c>
      <c r="C2128">
        <v>2018</v>
      </c>
      <c r="D2128">
        <v>3</v>
      </c>
      <c r="E2128">
        <v>3</v>
      </c>
      <c r="F2128" t="s">
        <v>13</v>
      </c>
      <c r="G2128" s="42">
        <v>48693.1227</v>
      </c>
      <c r="H2128" s="42">
        <v>0</v>
      </c>
      <c r="I2128" s="42">
        <v>-1559056.977</v>
      </c>
      <c r="J2128" s="42">
        <v>-1559056.977</v>
      </c>
      <c r="K2128" s="42">
        <v>59624.728758402802</v>
      </c>
      <c r="L2128" s="42">
        <v>0</v>
      </c>
      <c r="M2128" s="42">
        <v>-1909065.2687288099</v>
      </c>
    </row>
    <row r="2129" spans="1:13" x14ac:dyDescent="0.2">
      <c r="A2129">
        <v>2016</v>
      </c>
      <c r="B2129" t="s">
        <v>144</v>
      </c>
      <c r="C2129">
        <v>2018</v>
      </c>
      <c r="D2129">
        <v>3</v>
      </c>
      <c r="E2129">
        <v>11</v>
      </c>
      <c r="F2129" t="s">
        <v>12</v>
      </c>
      <c r="G2129" s="42">
        <v>15944.3799</v>
      </c>
      <c r="H2129" s="42">
        <v>-4757.1742000000004</v>
      </c>
      <c r="I2129" s="42">
        <v>7913.4971999999998</v>
      </c>
      <c r="J2129" s="42">
        <v>3156.3229999999999</v>
      </c>
      <c r="K2129" s="42">
        <v>15944.3799</v>
      </c>
      <c r="L2129" s="42">
        <v>-4757.1742000000004</v>
      </c>
      <c r="M2129" s="42">
        <v>3156.3229999999999</v>
      </c>
    </row>
    <row r="2130" spans="1:13" x14ac:dyDescent="0.2">
      <c r="A2130">
        <v>2015</v>
      </c>
      <c r="B2130" t="s">
        <v>144</v>
      </c>
      <c r="C2130">
        <v>2018</v>
      </c>
      <c r="D2130">
        <v>3</v>
      </c>
      <c r="E2130">
        <v>15</v>
      </c>
      <c r="F2130" t="s">
        <v>15</v>
      </c>
      <c r="G2130" s="42">
        <v>54.336799999999997</v>
      </c>
      <c r="H2130" s="42">
        <v>-1071.5488</v>
      </c>
      <c r="I2130" s="42">
        <v>1690.0128</v>
      </c>
      <c r="J2130" s="42">
        <v>618.46400000000006</v>
      </c>
      <c r="K2130" s="42">
        <v>41.380316927939603</v>
      </c>
      <c r="L2130" s="42">
        <v>-816.04049093346305</v>
      </c>
      <c r="M2130" s="42">
        <v>470.99270344446597</v>
      </c>
    </row>
    <row r="2131" spans="1:13" x14ac:dyDescent="0.2">
      <c r="A2131">
        <v>2013</v>
      </c>
      <c r="B2131" t="s">
        <v>144</v>
      </c>
      <c r="C2131">
        <v>2018</v>
      </c>
      <c r="D2131">
        <v>3</v>
      </c>
      <c r="E2131">
        <v>23</v>
      </c>
      <c r="F2131" t="s">
        <v>13</v>
      </c>
      <c r="G2131" s="42">
        <v>338.43</v>
      </c>
      <c r="H2131" s="42">
        <v>-2415.873</v>
      </c>
      <c r="I2131" s="42">
        <v>367.34100000000001</v>
      </c>
      <c r="J2131" s="42">
        <v>-2048.5320000000002</v>
      </c>
      <c r="K2131" s="42">
        <v>414.40753508516002</v>
      </c>
      <c r="L2131" s="42">
        <v>-2958.2364891079101</v>
      </c>
      <c r="M2131" s="42">
        <v>-2508.4274345154799</v>
      </c>
    </row>
    <row r="2132" spans="1:13" x14ac:dyDescent="0.2">
      <c r="A2132">
        <v>2012</v>
      </c>
      <c r="B2132" t="s">
        <v>144</v>
      </c>
      <c r="C2132">
        <v>2018</v>
      </c>
      <c r="D2132">
        <v>3</v>
      </c>
      <c r="E2132">
        <v>27</v>
      </c>
      <c r="F2132" t="s">
        <v>12</v>
      </c>
      <c r="G2132" s="42">
        <v>410.42399999999998</v>
      </c>
      <c r="H2132" s="42">
        <v>-17478.401999999998</v>
      </c>
      <c r="I2132" s="42">
        <v>16423.524000000001</v>
      </c>
      <c r="J2132" s="42">
        <v>-1054.8779999999999</v>
      </c>
      <c r="K2132" s="42">
        <v>410.42399999999998</v>
      </c>
      <c r="L2132" s="42">
        <v>-17478.401999999998</v>
      </c>
      <c r="M2132" s="42">
        <v>-1054.8779999999999</v>
      </c>
    </row>
    <row r="2133" spans="1:13" x14ac:dyDescent="0.2">
      <c r="A2133">
        <v>2013</v>
      </c>
      <c r="B2133" t="s">
        <v>144</v>
      </c>
      <c r="C2133">
        <v>2018</v>
      </c>
      <c r="D2133">
        <v>3</v>
      </c>
      <c r="E2133">
        <v>23</v>
      </c>
      <c r="F2133" t="s">
        <v>11</v>
      </c>
      <c r="G2133" s="42">
        <v>0</v>
      </c>
      <c r="H2133" s="42">
        <v>0</v>
      </c>
      <c r="I2133" s="42">
        <v>17613.674999999999</v>
      </c>
      <c r="J2133" s="42">
        <v>17613.674999999999</v>
      </c>
      <c r="K2133" s="42">
        <v>0</v>
      </c>
      <c r="L2133" s="42">
        <v>0</v>
      </c>
      <c r="M2133" s="42">
        <v>19610.7883660675</v>
      </c>
    </row>
    <row r="2134" spans="1:13" x14ac:dyDescent="0.2">
      <c r="A2134">
        <v>2013</v>
      </c>
      <c r="B2134" t="s">
        <v>144</v>
      </c>
      <c r="C2134">
        <v>2018</v>
      </c>
      <c r="D2134">
        <v>3</v>
      </c>
      <c r="E2134">
        <v>23</v>
      </c>
      <c r="F2134" t="s">
        <v>15</v>
      </c>
      <c r="G2134" s="42">
        <v>0</v>
      </c>
      <c r="H2134" s="42">
        <v>473.13600000000002</v>
      </c>
      <c r="I2134" s="42">
        <v>-1.4999999999999999E-2</v>
      </c>
      <c r="J2134" s="42">
        <v>473.12099999999998</v>
      </c>
      <c r="K2134" s="42">
        <v>0</v>
      </c>
      <c r="L2134" s="42">
        <v>360.31782567279703</v>
      </c>
      <c r="M2134" s="42">
        <v>360.30640238776903</v>
      </c>
    </row>
    <row r="2135" spans="1:13" x14ac:dyDescent="0.2">
      <c r="A2135">
        <v>2018</v>
      </c>
      <c r="B2135" t="s">
        <v>144</v>
      </c>
      <c r="C2135">
        <v>2018</v>
      </c>
      <c r="D2135">
        <v>3</v>
      </c>
      <c r="E2135">
        <v>3</v>
      </c>
      <c r="F2135" t="s">
        <v>12</v>
      </c>
      <c r="G2135" s="42">
        <v>512679.23090000002</v>
      </c>
      <c r="H2135" s="42">
        <v>-1120492.8515000001</v>
      </c>
      <c r="I2135" s="42">
        <v>255604.01060000001</v>
      </c>
      <c r="J2135" s="42">
        <v>-864888.84089999995</v>
      </c>
      <c r="K2135" s="42">
        <v>512679.23090000002</v>
      </c>
      <c r="L2135" s="42">
        <v>-1120492.8515000001</v>
      </c>
      <c r="M2135" s="42">
        <v>-864888.84089999995</v>
      </c>
    </row>
    <row r="2136" spans="1:13" x14ac:dyDescent="0.2">
      <c r="A2136">
        <v>2018</v>
      </c>
      <c r="B2136" t="s">
        <v>144</v>
      </c>
      <c r="C2136">
        <v>2018</v>
      </c>
      <c r="D2136">
        <v>3</v>
      </c>
      <c r="E2136">
        <v>3</v>
      </c>
      <c r="F2136" t="s">
        <v>15</v>
      </c>
      <c r="G2136" s="42">
        <v>27412.3887</v>
      </c>
      <c r="H2136" s="42">
        <v>-37231.023200000003</v>
      </c>
      <c r="I2136" s="42">
        <v>-68680.833599999998</v>
      </c>
      <c r="J2136" s="42">
        <v>-105911.85679999999</v>
      </c>
      <c r="K2136" s="42">
        <v>20875.9686282201</v>
      </c>
      <c r="L2136" s="42">
        <v>-28353.372660286801</v>
      </c>
      <c r="M2136" s="42">
        <v>-80657.421872663806</v>
      </c>
    </row>
    <row r="2137" spans="1:13" x14ac:dyDescent="0.2">
      <c r="A2137">
        <v>2016</v>
      </c>
      <c r="B2137" t="s">
        <v>144</v>
      </c>
      <c r="C2137">
        <v>2018</v>
      </c>
      <c r="D2137">
        <v>3</v>
      </c>
      <c r="E2137">
        <v>11</v>
      </c>
      <c r="F2137" t="s">
        <v>11</v>
      </c>
      <c r="G2137" s="42">
        <v>5137.9763000000003</v>
      </c>
      <c r="H2137" s="42">
        <v>-17542.680400000001</v>
      </c>
      <c r="I2137" s="42">
        <v>0</v>
      </c>
      <c r="J2137" s="42">
        <v>-17542.680400000001</v>
      </c>
      <c r="K2137" s="42">
        <v>5720.5418999255298</v>
      </c>
      <c r="L2137" s="42">
        <v>-19531.7440964456</v>
      </c>
      <c r="M2137" s="42">
        <v>-19531.7440964456</v>
      </c>
    </row>
    <row r="2138" spans="1:13" x14ac:dyDescent="0.2">
      <c r="A2138">
        <v>2017</v>
      </c>
      <c r="B2138" t="s">
        <v>144</v>
      </c>
      <c r="C2138">
        <v>2018</v>
      </c>
      <c r="D2138">
        <v>3</v>
      </c>
      <c r="E2138">
        <v>7</v>
      </c>
      <c r="F2138" t="s">
        <v>11</v>
      </c>
      <c r="G2138" s="42">
        <v>39340.570699999997</v>
      </c>
      <c r="H2138" s="42">
        <v>0</v>
      </c>
      <c r="I2138" s="42">
        <v>75016.282600000006</v>
      </c>
      <c r="J2138" s="42">
        <v>75016.282600000006</v>
      </c>
      <c r="K2138" s="42">
        <v>43801.171884800802</v>
      </c>
      <c r="L2138" s="42">
        <v>0</v>
      </c>
      <c r="M2138" s="42">
        <v>83521.947695623807</v>
      </c>
    </row>
    <row r="2139" spans="1:13" x14ac:dyDescent="0.2">
      <c r="A2139">
        <v>2017</v>
      </c>
      <c r="B2139" t="s">
        <v>144</v>
      </c>
      <c r="C2139">
        <v>2018</v>
      </c>
      <c r="D2139">
        <v>3</v>
      </c>
      <c r="E2139">
        <v>7</v>
      </c>
      <c r="F2139" t="s">
        <v>13</v>
      </c>
      <c r="G2139" s="42">
        <v>13523.5594</v>
      </c>
      <c r="H2139" s="42">
        <v>-42699.784399999997</v>
      </c>
      <c r="I2139" s="42">
        <v>40359.600400000003</v>
      </c>
      <c r="J2139" s="42">
        <v>-2340.1840000000002</v>
      </c>
      <c r="K2139" s="42">
        <v>16559.598488702901</v>
      </c>
      <c r="L2139" s="42">
        <v>-52285.886008544701</v>
      </c>
      <c r="M2139" s="42">
        <v>-2865.55530858887</v>
      </c>
    </row>
    <row r="2140" spans="1:13" x14ac:dyDescent="0.2">
      <c r="A2140">
        <v>2016</v>
      </c>
      <c r="B2140" t="s">
        <v>144</v>
      </c>
      <c r="C2140">
        <v>2018</v>
      </c>
      <c r="D2140">
        <v>3</v>
      </c>
      <c r="E2140">
        <v>11</v>
      </c>
      <c r="F2140" t="s">
        <v>15</v>
      </c>
      <c r="G2140" s="42">
        <v>666.10940000000005</v>
      </c>
      <c r="H2140" s="42">
        <v>-3767.1396</v>
      </c>
      <c r="I2140" s="42">
        <v>3924.8047999999999</v>
      </c>
      <c r="J2140" s="42">
        <v>157.6652</v>
      </c>
      <c r="K2140" s="42">
        <v>507.27716907656901</v>
      </c>
      <c r="L2140" s="42">
        <v>-2868.8739594490598</v>
      </c>
      <c r="M2140" s="42">
        <v>120.070301241644</v>
      </c>
    </row>
    <row r="2141" spans="1:13" x14ac:dyDescent="0.2">
      <c r="A2141">
        <v>2015</v>
      </c>
      <c r="B2141" t="s">
        <v>144</v>
      </c>
      <c r="C2141">
        <v>2018</v>
      </c>
      <c r="D2141">
        <v>3</v>
      </c>
      <c r="E2141">
        <v>15</v>
      </c>
      <c r="F2141" t="s">
        <v>12</v>
      </c>
      <c r="G2141" s="42">
        <v>1558.1207999999999</v>
      </c>
      <c r="H2141" s="42">
        <v>-3761.7276999999999</v>
      </c>
      <c r="I2141" s="42">
        <v>21989.176500000001</v>
      </c>
      <c r="J2141" s="42">
        <v>18227.448799999998</v>
      </c>
      <c r="K2141" s="42">
        <v>1558.1207999999999</v>
      </c>
      <c r="L2141" s="42">
        <v>-3761.7276999999999</v>
      </c>
      <c r="M2141" s="42">
        <v>18227.448799999998</v>
      </c>
    </row>
    <row r="2142" spans="1:13" x14ac:dyDescent="0.2">
      <c r="A2142">
        <v>2010</v>
      </c>
      <c r="B2142" t="s">
        <v>144</v>
      </c>
      <c r="C2142">
        <v>2018</v>
      </c>
      <c r="D2142">
        <v>3</v>
      </c>
      <c r="E2142">
        <v>35</v>
      </c>
      <c r="F2142" t="s">
        <v>13</v>
      </c>
      <c r="G2142" s="42">
        <v>0</v>
      </c>
      <c r="H2142" s="42">
        <v>0</v>
      </c>
      <c r="I2142" s="42">
        <v>-121.3426</v>
      </c>
      <c r="J2142" s="42">
        <v>-121.3426</v>
      </c>
      <c r="K2142" s="42">
        <v>0</v>
      </c>
      <c r="L2142" s="42">
        <v>0</v>
      </c>
      <c r="M2142" s="42">
        <v>-148.584013730534</v>
      </c>
    </row>
    <row r="2143" spans="1:13" x14ac:dyDescent="0.2">
      <c r="A2143">
        <v>2011</v>
      </c>
      <c r="B2143" t="s">
        <v>144</v>
      </c>
      <c r="C2143">
        <v>2018</v>
      </c>
      <c r="D2143">
        <v>3</v>
      </c>
      <c r="E2143">
        <v>31</v>
      </c>
      <c r="F2143" t="s">
        <v>12</v>
      </c>
      <c r="G2143" s="42">
        <v>1.0591999999999999</v>
      </c>
      <c r="H2143" s="42">
        <v>-1617.3088</v>
      </c>
      <c r="I2143" s="42">
        <v>1519.8016</v>
      </c>
      <c r="J2143" s="42">
        <v>-97.507199999999997</v>
      </c>
      <c r="K2143" s="42">
        <v>1.0591999999999999</v>
      </c>
      <c r="L2143" s="42">
        <v>-1617.3088</v>
      </c>
      <c r="M2143" s="42">
        <v>-97.507199999999997</v>
      </c>
    </row>
    <row r="2144" spans="1:13" x14ac:dyDescent="0.2">
      <c r="A2144">
        <v>2014</v>
      </c>
      <c r="B2144" t="s">
        <v>144</v>
      </c>
      <c r="C2144">
        <v>2018</v>
      </c>
      <c r="D2144">
        <v>3</v>
      </c>
      <c r="E2144">
        <v>19</v>
      </c>
      <c r="F2144" t="s">
        <v>13</v>
      </c>
      <c r="G2144" s="42">
        <v>0</v>
      </c>
      <c r="H2144" s="42">
        <v>-1186.8416999999999</v>
      </c>
      <c r="I2144" s="42">
        <v>-38.273400000000002</v>
      </c>
      <c r="J2144" s="42">
        <v>-1225.1151</v>
      </c>
      <c r="K2144" s="42">
        <v>0</v>
      </c>
      <c r="L2144" s="42">
        <v>-1453.2876619486501</v>
      </c>
      <c r="M2144" s="42">
        <v>-1500.1534402582799</v>
      </c>
    </row>
    <row r="2145" spans="1:13" x14ac:dyDescent="0.2">
      <c r="A2145">
        <v>2010</v>
      </c>
      <c r="B2145" t="s">
        <v>144</v>
      </c>
      <c r="C2145">
        <v>2018</v>
      </c>
      <c r="D2145">
        <v>3</v>
      </c>
      <c r="E2145">
        <v>35</v>
      </c>
      <c r="F2145" t="s">
        <v>11</v>
      </c>
      <c r="G2145" s="42">
        <v>283.91840000000002</v>
      </c>
      <c r="H2145" s="42">
        <v>-6211.3854000000001</v>
      </c>
      <c r="I2145" s="42">
        <v>6683.3561</v>
      </c>
      <c r="J2145" s="42">
        <v>471.97070000000002</v>
      </c>
      <c r="K2145" s="42">
        <v>316.11027543272598</v>
      </c>
      <c r="L2145" s="42">
        <v>-6915.6586878934704</v>
      </c>
      <c r="M2145" s="42">
        <v>525.48474481814605</v>
      </c>
    </row>
    <row r="2146" spans="1:13" x14ac:dyDescent="0.2">
      <c r="A2146">
        <v>2017</v>
      </c>
      <c r="B2146" t="s">
        <v>145</v>
      </c>
      <c r="C2146">
        <v>2018</v>
      </c>
      <c r="D2146">
        <v>4</v>
      </c>
      <c r="E2146">
        <v>8</v>
      </c>
      <c r="F2146" t="s">
        <v>13</v>
      </c>
      <c r="G2146" s="42">
        <v>401.31</v>
      </c>
      <c r="H2146" s="42">
        <v>-250966.48190000001</v>
      </c>
      <c r="I2146" s="42">
        <v>231905.6949</v>
      </c>
      <c r="J2146" s="42">
        <v>-19060.787</v>
      </c>
      <c r="K2146" s="42">
        <v>491.404095100983</v>
      </c>
      <c r="L2146" s="42">
        <v>-307308.45714970102</v>
      </c>
      <c r="M2146" s="42">
        <v>-23339.933686296299</v>
      </c>
    </row>
    <row r="2147" spans="1:13" x14ac:dyDescent="0.2">
      <c r="A2147">
        <v>2008</v>
      </c>
      <c r="B2147" t="s">
        <v>145</v>
      </c>
      <c r="C2147">
        <v>2018</v>
      </c>
      <c r="D2147">
        <v>4</v>
      </c>
      <c r="E2147">
        <v>44</v>
      </c>
      <c r="F2147" t="s">
        <v>12</v>
      </c>
      <c r="G2147" s="42">
        <v>0</v>
      </c>
      <c r="H2147" s="42">
        <v>0</v>
      </c>
      <c r="I2147" s="42">
        <v>109.78</v>
      </c>
      <c r="J2147" s="42">
        <v>109.78</v>
      </c>
      <c r="K2147" s="42">
        <v>0</v>
      </c>
      <c r="L2147" s="42">
        <v>0</v>
      </c>
      <c r="M2147" s="42">
        <v>109.78</v>
      </c>
    </row>
    <row r="2148" spans="1:13" x14ac:dyDescent="0.2">
      <c r="A2148">
        <v>2015</v>
      </c>
      <c r="B2148" t="s">
        <v>145</v>
      </c>
      <c r="C2148">
        <v>2018</v>
      </c>
      <c r="D2148">
        <v>4</v>
      </c>
      <c r="E2148">
        <v>16</v>
      </c>
      <c r="F2148" t="s">
        <v>12</v>
      </c>
      <c r="G2148" s="42">
        <v>11474.7389</v>
      </c>
      <c r="H2148" s="42">
        <v>-9082.7170999999998</v>
      </c>
      <c r="I2148" s="42">
        <v>8093.4115000000002</v>
      </c>
      <c r="J2148" s="42">
        <v>-989.30560000000003</v>
      </c>
      <c r="K2148" s="42">
        <v>11474.7389</v>
      </c>
      <c r="L2148" s="42">
        <v>-9082.7170999999998</v>
      </c>
      <c r="M2148" s="42">
        <v>-989.30560000000003</v>
      </c>
    </row>
    <row r="2149" spans="1:13" x14ac:dyDescent="0.2">
      <c r="A2149">
        <v>2018</v>
      </c>
      <c r="B2149" t="s">
        <v>145</v>
      </c>
      <c r="C2149">
        <v>2018</v>
      </c>
      <c r="D2149">
        <v>4</v>
      </c>
      <c r="E2149">
        <v>4</v>
      </c>
      <c r="F2149" t="s">
        <v>15</v>
      </c>
      <c r="G2149" s="42">
        <v>3651.0985999999998</v>
      </c>
      <c r="H2149" s="42">
        <v>-11322.147199999999</v>
      </c>
      <c r="I2149" s="42">
        <v>15376.704</v>
      </c>
      <c r="J2149" s="42">
        <v>4054.5567999999998</v>
      </c>
      <c r="K2149" s="42">
        <v>2780.5026649187398</v>
      </c>
      <c r="L2149" s="42">
        <v>-8622.4076397723893</v>
      </c>
      <c r="M2149" s="42">
        <v>3087.7571992891098</v>
      </c>
    </row>
    <row r="2150" spans="1:13" x14ac:dyDescent="0.2">
      <c r="A2150">
        <v>2016</v>
      </c>
      <c r="B2150" t="s">
        <v>145</v>
      </c>
      <c r="C2150">
        <v>2018</v>
      </c>
      <c r="D2150">
        <v>4</v>
      </c>
      <c r="E2150">
        <v>12</v>
      </c>
      <c r="F2150" t="s">
        <v>15</v>
      </c>
      <c r="G2150" s="42">
        <v>524.42880000000002</v>
      </c>
      <c r="H2150" s="42">
        <v>-3692.2872000000002</v>
      </c>
      <c r="I2150" s="42">
        <v>3091.9531999999999</v>
      </c>
      <c r="J2150" s="42">
        <v>-600.33399999999995</v>
      </c>
      <c r="K2150" s="42">
        <v>399.37997729235201</v>
      </c>
      <c r="L2150" s="42">
        <v>-2811.8699394328501</v>
      </c>
      <c r="M2150" s="42">
        <v>-457.185759607075</v>
      </c>
    </row>
    <row r="2151" spans="1:13" x14ac:dyDescent="0.2">
      <c r="A2151">
        <v>2012</v>
      </c>
      <c r="B2151" t="s">
        <v>145</v>
      </c>
      <c r="C2151">
        <v>2018</v>
      </c>
      <c r="D2151">
        <v>4</v>
      </c>
      <c r="E2151">
        <v>28</v>
      </c>
      <c r="F2151" t="s">
        <v>13</v>
      </c>
      <c r="G2151" s="42">
        <v>0</v>
      </c>
      <c r="H2151" s="42">
        <v>-1114.2360000000001</v>
      </c>
      <c r="I2151" s="42">
        <v>912</v>
      </c>
      <c r="J2151" s="42">
        <v>-202.23599999999999</v>
      </c>
      <c r="K2151" s="42">
        <v>0</v>
      </c>
      <c r="L2151" s="42">
        <v>-1364.38198228038</v>
      </c>
      <c r="M2151" s="42">
        <v>-247.63798205088901</v>
      </c>
    </row>
    <row r="2152" spans="1:13" x14ac:dyDescent="0.2">
      <c r="A2152">
        <v>2014</v>
      </c>
      <c r="B2152" t="s">
        <v>145</v>
      </c>
      <c r="C2152">
        <v>2018</v>
      </c>
      <c r="D2152">
        <v>4</v>
      </c>
      <c r="E2152">
        <v>20</v>
      </c>
      <c r="F2152" t="s">
        <v>13</v>
      </c>
      <c r="G2152" s="42">
        <v>0</v>
      </c>
      <c r="H2152" s="42">
        <v>-6397.7825999999995</v>
      </c>
      <c r="I2152" s="42">
        <v>6284.2263000000003</v>
      </c>
      <c r="J2152" s="42">
        <v>-113.55629999999999</v>
      </c>
      <c r="K2152" s="42">
        <v>0</v>
      </c>
      <c r="L2152" s="42">
        <v>-7834.0847953099001</v>
      </c>
      <c r="M2152" s="42">
        <v>-139.04968937857399</v>
      </c>
    </row>
    <row r="2153" spans="1:13" x14ac:dyDescent="0.2">
      <c r="A2153">
        <v>2013</v>
      </c>
      <c r="B2153" t="s">
        <v>145</v>
      </c>
      <c r="C2153">
        <v>2018</v>
      </c>
      <c r="D2153">
        <v>4</v>
      </c>
      <c r="E2153">
        <v>24</v>
      </c>
      <c r="F2153" t="s">
        <v>12</v>
      </c>
      <c r="G2153" s="42">
        <v>0</v>
      </c>
      <c r="H2153" s="42">
        <v>0</v>
      </c>
      <c r="I2153" s="42">
        <v>-257.22000000000003</v>
      </c>
      <c r="J2153" s="42">
        <v>-257.22000000000003</v>
      </c>
      <c r="K2153" s="42">
        <v>0</v>
      </c>
      <c r="L2153" s="42">
        <v>0</v>
      </c>
      <c r="M2153" s="42">
        <v>-257.22000000000003</v>
      </c>
    </row>
    <row r="2154" spans="1:13" x14ac:dyDescent="0.2">
      <c r="A2154">
        <v>2013</v>
      </c>
      <c r="B2154" t="s">
        <v>145</v>
      </c>
      <c r="C2154">
        <v>2018</v>
      </c>
      <c r="D2154">
        <v>4</v>
      </c>
      <c r="E2154">
        <v>24</v>
      </c>
      <c r="F2154" t="s">
        <v>15</v>
      </c>
      <c r="G2154" s="42">
        <v>0</v>
      </c>
      <c r="H2154" s="42">
        <v>-108.90900000000001</v>
      </c>
      <c r="I2154" s="42">
        <v>52.427999999999997</v>
      </c>
      <c r="J2154" s="42">
        <v>-56.481000000000002</v>
      </c>
      <c r="K2154" s="42">
        <v>0</v>
      </c>
      <c r="L2154" s="42">
        <v>-82.939903275588193</v>
      </c>
      <c r="M2154" s="42">
        <v>-43.013237445100899</v>
      </c>
    </row>
    <row r="2155" spans="1:13" x14ac:dyDescent="0.2">
      <c r="A2155">
        <v>2015</v>
      </c>
      <c r="B2155" t="s">
        <v>145</v>
      </c>
      <c r="C2155">
        <v>2018</v>
      </c>
      <c r="D2155">
        <v>4</v>
      </c>
      <c r="E2155">
        <v>16</v>
      </c>
      <c r="F2155" t="s">
        <v>13</v>
      </c>
      <c r="G2155" s="42">
        <v>0</v>
      </c>
      <c r="H2155" s="42">
        <v>0</v>
      </c>
      <c r="I2155" s="42">
        <v>-1166.2840000000001</v>
      </c>
      <c r="J2155" s="42">
        <v>-1166.2840000000001</v>
      </c>
      <c r="K2155" s="42">
        <v>0</v>
      </c>
      <c r="L2155" s="42">
        <v>0</v>
      </c>
      <c r="M2155" s="42">
        <v>-1428.11475829347</v>
      </c>
    </row>
    <row r="2156" spans="1:13" x14ac:dyDescent="0.2">
      <c r="A2156">
        <v>2011</v>
      </c>
      <c r="B2156" t="s">
        <v>145</v>
      </c>
      <c r="C2156">
        <v>2018</v>
      </c>
      <c r="D2156">
        <v>4</v>
      </c>
      <c r="E2156">
        <v>32</v>
      </c>
      <c r="F2156" t="s">
        <v>12</v>
      </c>
      <c r="G2156" s="42">
        <v>4.016</v>
      </c>
      <c r="H2156" s="42">
        <v>-393.73439999999999</v>
      </c>
      <c r="I2156" s="42">
        <v>343.25760000000002</v>
      </c>
      <c r="J2156" s="42">
        <v>-50.476799999999997</v>
      </c>
      <c r="K2156" s="42">
        <v>4.016</v>
      </c>
      <c r="L2156" s="42">
        <v>-393.73439999999999</v>
      </c>
      <c r="M2156" s="42">
        <v>-50.476799999999997</v>
      </c>
    </row>
    <row r="2157" spans="1:13" x14ac:dyDescent="0.2">
      <c r="A2157">
        <v>2018</v>
      </c>
      <c r="B2157" t="s">
        <v>145</v>
      </c>
      <c r="C2157">
        <v>2018</v>
      </c>
      <c r="D2157">
        <v>4</v>
      </c>
      <c r="E2157">
        <v>4</v>
      </c>
      <c r="F2157" t="s">
        <v>12</v>
      </c>
      <c r="G2157" s="42">
        <v>973541.71180000005</v>
      </c>
      <c r="H2157" s="42">
        <v>-1344878.1598</v>
      </c>
      <c r="I2157" s="42">
        <v>-6092668.8642999995</v>
      </c>
      <c r="J2157" s="42">
        <v>-7437547.0241</v>
      </c>
      <c r="K2157" s="42">
        <v>973541.71180000005</v>
      </c>
      <c r="L2157" s="42">
        <v>-1344878.1598</v>
      </c>
      <c r="M2157" s="42">
        <v>-7437547.0241</v>
      </c>
    </row>
    <row r="2158" spans="1:13" x14ac:dyDescent="0.2">
      <c r="A2158">
        <v>2010</v>
      </c>
      <c r="B2158" t="s">
        <v>145</v>
      </c>
      <c r="C2158">
        <v>2018</v>
      </c>
      <c r="D2158">
        <v>4</v>
      </c>
      <c r="E2158">
        <v>36</v>
      </c>
      <c r="F2158" t="s">
        <v>13</v>
      </c>
      <c r="G2158" s="42">
        <v>54.063000000000002</v>
      </c>
      <c r="H2158" s="42">
        <v>-158.93350000000001</v>
      </c>
      <c r="I2158" s="42">
        <v>-3806.942</v>
      </c>
      <c r="J2158" s="42">
        <v>-3965.8755000000001</v>
      </c>
      <c r="K2158" s="42">
        <v>66.200143513604104</v>
      </c>
      <c r="L2158" s="42">
        <v>-194.61407078999301</v>
      </c>
      <c r="M2158" s="42">
        <v>-4856.2145507479499</v>
      </c>
    </row>
    <row r="2159" spans="1:13" x14ac:dyDescent="0.2">
      <c r="A2159">
        <v>2018</v>
      </c>
      <c r="B2159" t="s">
        <v>145</v>
      </c>
      <c r="C2159">
        <v>2018</v>
      </c>
      <c r="D2159">
        <v>4</v>
      </c>
      <c r="E2159">
        <v>4</v>
      </c>
      <c r="F2159" t="s">
        <v>13</v>
      </c>
      <c r="G2159" s="42">
        <v>35514.944000000003</v>
      </c>
      <c r="H2159" s="42">
        <v>-1513324.7986999999</v>
      </c>
      <c r="I2159" s="42">
        <v>1584291.6904</v>
      </c>
      <c r="J2159" s="42">
        <v>70966.891699999993</v>
      </c>
      <c r="K2159" s="42">
        <v>43488.048936936699</v>
      </c>
      <c r="L2159" s="42">
        <v>-1853066.2163889499</v>
      </c>
      <c r="M2159" s="42">
        <v>86898.958904507701</v>
      </c>
    </row>
    <row r="2160" spans="1:13" x14ac:dyDescent="0.2">
      <c r="A2160">
        <v>2018</v>
      </c>
      <c r="B2160" t="s">
        <v>145</v>
      </c>
      <c r="C2160">
        <v>2018</v>
      </c>
      <c r="D2160">
        <v>4</v>
      </c>
      <c r="E2160">
        <v>4</v>
      </c>
      <c r="F2160" t="s">
        <v>11</v>
      </c>
      <c r="G2160" s="42">
        <v>37889.775000000001</v>
      </c>
      <c r="H2160" s="42">
        <v>0</v>
      </c>
      <c r="I2160" s="42">
        <v>0</v>
      </c>
      <c r="J2160" s="42">
        <v>0</v>
      </c>
      <c r="K2160" s="42">
        <v>42185.878799450802</v>
      </c>
      <c r="L2160" s="42">
        <v>0</v>
      </c>
      <c r="M2160" s="42">
        <v>0</v>
      </c>
    </row>
    <row r="2161" spans="1:13" x14ac:dyDescent="0.2">
      <c r="A2161">
        <v>2013</v>
      </c>
      <c r="B2161" t="s">
        <v>145</v>
      </c>
      <c r="C2161">
        <v>2018</v>
      </c>
      <c r="D2161">
        <v>4</v>
      </c>
      <c r="E2161">
        <v>24</v>
      </c>
      <c r="F2161" t="s">
        <v>13</v>
      </c>
      <c r="G2161" s="42">
        <v>6588.3149999999996</v>
      </c>
      <c r="H2161" s="42">
        <v>-45235.773000000001</v>
      </c>
      <c r="I2161" s="42">
        <v>3234.9989999999998</v>
      </c>
      <c r="J2161" s="42">
        <v>-42000.773999999998</v>
      </c>
      <c r="K2161" s="42">
        <v>8067.3917191578403</v>
      </c>
      <c r="L2161" s="42">
        <v>-55391.204049882799</v>
      </c>
      <c r="M2161" s="42">
        <v>-51429.947773568798</v>
      </c>
    </row>
    <row r="2162" spans="1:13" x14ac:dyDescent="0.2">
      <c r="A2162">
        <v>2015</v>
      </c>
      <c r="B2162" t="s">
        <v>145</v>
      </c>
      <c r="C2162">
        <v>2018</v>
      </c>
      <c r="D2162">
        <v>4</v>
      </c>
      <c r="E2162">
        <v>16</v>
      </c>
      <c r="F2162" t="s">
        <v>15</v>
      </c>
      <c r="G2162" s="42">
        <v>207.82159999999999</v>
      </c>
      <c r="H2162" s="42">
        <v>-4098.1639999999998</v>
      </c>
      <c r="I2162" s="42">
        <v>6132.1343999999999</v>
      </c>
      <c r="J2162" s="42">
        <v>2033.9703999999999</v>
      </c>
      <c r="K2162" s="42">
        <v>158.26702478746401</v>
      </c>
      <c r="L2162" s="42">
        <v>-3120.9663642811602</v>
      </c>
      <c r="M2162" s="42">
        <v>1548.97490787179</v>
      </c>
    </row>
    <row r="2163" spans="1:13" x14ac:dyDescent="0.2">
      <c r="A2163">
        <v>2016</v>
      </c>
      <c r="B2163" t="s">
        <v>145</v>
      </c>
      <c r="C2163">
        <v>2018</v>
      </c>
      <c r="D2163">
        <v>4</v>
      </c>
      <c r="E2163">
        <v>12</v>
      </c>
      <c r="F2163" t="s">
        <v>12</v>
      </c>
      <c r="G2163" s="42">
        <v>1375.8056999999999</v>
      </c>
      <c r="H2163" s="42">
        <v>-41047.676700000004</v>
      </c>
      <c r="I2163" s="42">
        <v>4044.3227999999999</v>
      </c>
      <c r="J2163" s="42">
        <v>-37003.353900000002</v>
      </c>
      <c r="K2163" s="42">
        <v>1375.8056999999999</v>
      </c>
      <c r="L2163" s="42">
        <v>-41047.676700000004</v>
      </c>
      <c r="M2163" s="42">
        <v>-37003.353900000002</v>
      </c>
    </row>
    <row r="2164" spans="1:13" x14ac:dyDescent="0.2">
      <c r="A2164">
        <v>2014</v>
      </c>
      <c r="B2164" t="s">
        <v>145</v>
      </c>
      <c r="C2164">
        <v>2018</v>
      </c>
      <c r="D2164">
        <v>4</v>
      </c>
      <c r="E2164">
        <v>20</v>
      </c>
      <c r="F2164" t="s">
        <v>12</v>
      </c>
      <c r="G2164" s="42">
        <v>0</v>
      </c>
      <c r="H2164" s="42">
        <v>0</v>
      </c>
      <c r="I2164" s="42">
        <v>-3049.3914</v>
      </c>
      <c r="J2164" s="42">
        <v>-3049.3914</v>
      </c>
      <c r="K2164" s="42">
        <v>0</v>
      </c>
      <c r="L2164" s="42">
        <v>0</v>
      </c>
      <c r="M2164" s="42">
        <v>-3049.3914</v>
      </c>
    </row>
    <row r="2165" spans="1:13" x14ac:dyDescent="0.2">
      <c r="A2165">
        <v>2011</v>
      </c>
      <c r="B2165" t="s">
        <v>145</v>
      </c>
      <c r="C2165">
        <v>2018</v>
      </c>
      <c r="D2165">
        <v>4</v>
      </c>
      <c r="E2165">
        <v>32</v>
      </c>
      <c r="F2165" t="s">
        <v>13</v>
      </c>
      <c r="G2165" s="42">
        <v>0</v>
      </c>
      <c r="H2165" s="42">
        <v>0</v>
      </c>
      <c r="I2165" s="42">
        <v>-247.7456</v>
      </c>
      <c r="J2165" s="42">
        <v>-247.7456</v>
      </c>
      <c r="K2165" s="42">
        <v>0</v>
      </c>
      <c r="L2165" s="42">
        <v>0</v>
      </c>
      <c r="M2165" s="42">
        <v>-303.36448726234102</v>
      </c>
    </row>
    <row r="2166" spans="1:13" x14ac:dyDescent="0.2">
      <c r="A2166">
        <v>2017</v>
      </c>
      <c r="B2166" t="s">
        <v>145</v>
      </c>
      <c r="C2166">
        <v>2018</v>
      </c>
      <c r="D2166">
        <v>4</v>
      </c>
      <c r="E2166">
        <v>8</v>
      </c>
      <c r="F2166" t="s">
        <v>12</v>
      </c>
      <c r="G2166" s="42">
        <v>108329.6303</v>
      </c>
      <c r="H2166" s="42">
        <v>-932076.44799999997</v>
      </c>
      <c r="I2166" s="42">
        <v>584268.11069999996</v>
      </c>
      <c r="J2166" s="42">
        <v>-347808.33730000001</v>
      </c>
      <c r="K2166" s="42">
        <v>108329.6303</v>
      </c>
      <c r="L2166" s="42">
        <v>-932076.44799999997</v>
      </c>
      <c r="M2166" s="42">
        <v>-347808.33730000001</v>
      </c>
    </row>
    <row r="2167" spans="1:13" x14ac:dyDescent="0.2">
      <c r="A2167">
        <v>2017</v>
      </c>
      <c r="B2167" t="s">
        <v>145</v>
      </c>
      <c r="C2167">
        <v>2018</v>
      </c>
      <c r="D2167">
        <v>4</v>
      </c>
      <c r="E2167">
        <v>8</v>
      </c>
      <c r="F2167" t="s">
        <v>15</v>
      </c>
      <c r="G2167" s="42">
        <v>4673.2205999999996</v>
      </c>
      <c r="H2167" s="42">
        <v>-0.87639999999999996</v>
      </c>
      <c r="I2167" s="42">
        <v>608.24959999999999</v>
      </c>
      <c r="J2167" s="42">
        <v>607.3732</v>
      </c>
      <c r="K2167" s="42">
        <v>3558.9020608901501</v>
      </c>
      <c r="L2167" s="42">
        <v>-0.66742446657967003</v>
      </c>
      <c r="M2167" s="42">
        <v>462.54647880509799</v>
      </c>
    </row>
    <row r="2168" spans="1:13" x14ac:dyDescent="0.2">
      <c r="A2168">
        <v>2015</v>
      </c>
      <c r="B2168" t="s">
        <v>145</v>
      </c>
      <c r="C2168">
        <v>2018</v>
      </c>
      <c r="D2168">
        <v>4</v>
      </c>
      <c r="E2168">
        <v>16</v>
      </c>
      <c r="F2168" t="s">
        <v>11</v>
      </c>
      <c r="G2168" s="42">
        <v>0</v>
      </c>
      <c r="H2168" s="42">
        <v>0</v>
      </c>
      <c r="I2168" s="42">
        <v>-347.58640000000003</v>
      </c>
      <c r="J2168" s="42">
        <v>-347.58640000000003</v>
      </c>
      <c r="K2168" s="42">
        <v>0</v>
      </c>
      <c r="L2168" s="42">
        <v>0</v>
      </c>
      <c r="M2168" s="42">
        <v>-386.99722399347701</v>
      </c>
    </row>
    <row r="2169" spans="1:13" x14ac:dyDescent="0.2">
      <c r="A2169">
        <v>2012</v>
      </c>
      <c r="B2169" t="s">
        <v>145</v>
      </c>
      <c r="C2169">
        <v>2018</v>
      </c>
      <c r="D2169">
        <v>4</v>
      </c>
      <c r="E2169">
        <v>28</v>
      </c>
      <c r="F2169" t="s">
        <v>12</v>
      </c>
      <c r="G2169" s="42">
        <v>66.62</v>
      </c>
      <c r="H2169" s="42">
        <v>-582.03800000000001</v>
      </c>
      <c r="I2169" s="42">
        <v>-2626.9639999999999</v>
      </c>
      <c r="J2169" s="42">
        <v>-3209.002</v>
      </c>
      <c r="K2169" s="42">
        <v>66.62</v>
      </c>
      <c r="L2169" s="42">
        <v>-582.03800000000001</v>
      </c>
      <c r="M2169" s="42">
        <v>-3209.002</v>
      </c>
    </row>
    <row r="2170" spans="1:13" x14ac:dyDescent="0.2">
      <c r="A2170">
        <v>2014</v>
      </c>
      <c r="B2170" t="s">
        <v>145</v>
      </c>
      <c r="C2170">
        <v>2018</v>
      </c>
      <c r="D2170">
        <v>4</v>
      </c>
      <c r="E2170">
        <v>20</v>
      </c>
      <c r="F2170" t="s">
        <v>15</v>
      </c>
      <c r="G2170" s="42">
        <v>0.4521</v>
      </c>
      <c r="H2170" s="42">
        <v>-2.6631</v>
      </c>
      <c r="I2170" s="42">
        <v>2.6234999999999999</v>
      </c>
      <c r="J2170" s="42">
        <v>-3.9600000000000003E-2</v>
      </c>
      <c r="K2170" s="42">
        <v>0.34429781074928001</v>
      </c>
      <c r="L2170" s="42">
        <v>-2.0280900239026902</v>
      </c>
      <c r="M2170" s="42">
        <v>-3.0157472474390001E-2</v>
      </c>
    </row>
    <row r="2171" spans="1:13" x14ac:dyDescent="0.2">
      <c r="A2171">
        <v>2016</v>
      </c>
      <c r="B2171" t="s">
        <v>145</v>
      </c>
      <c r="C2171">
        <v>2018</v>
      </c>
      <c r="D2171">
        <v>4</v>
      </c>
      <c r="E2171">
        <v>12</v>
      </c>
      <c r="F2171" t="s">
        <v>13</v>
      </c>
      <c r="G2171" s="42">
        <v>0</v>
      </c>
      <c r="H2171" s="42">
        <v>-16850.884399999999</v>
      </c>
      <c r="I2171" s="42">
        <v>-115757.3532</v>
      </c>
      <c r="J2171" s="42">
        <v>-132608.23759999999</v>
      </c>
      <c r="K2171" s="42">
        <v>0</v>
      </c>
      <c r="L2171" s="42">
        <v>-20633.907952040201</v>
      </c>
      <c r="M2171" s="42">
        <v>-162378.78697456801</v>
      </c>
    </row>
    <row r="2172" spans="1:13" x14ac:dyDescent="0.2">
      <c r="A2172">
        <v>2018</v>
      </c>
      <c r="B2172" t="s">
        <v>146</v>
      </c>
      <c r="C2172">
        <v>2019</v>
      </c>
      <c r="D2172">
        <v>1</v>
      </c>
      <c r="E2172">
        <v>5</v>
      </c>
      <c r="F2172" t="s">
        <v>12</v>
      </c>
      <c r="G2172" s="42">
        <v>905811.67059999995</v>
      </c>
      <c r="H2172" s="42">
        <v>-568658.42599999998</v>
      </c>
      <c r="I2172" s="42">
        <v>-2792832.2207999998</v>
      </c>
      <c r="J2172" s="42">
        <v>-3361490.6468000002</v>
      </c>
      <c r="K2172" s="42">
        <v>905811.67059999995</v>
      </c>
      <c r="L2172" s="42">
        <v>-568658.42599999998</v>
      </c>
      <c r="M2172" s="42">
        <v>-3361490.6468000002</v>
      </c>
    </row>
    <row r="2173" spans="1:13" x14ac:dyDescent="0.2">
      <c r="A2173">
        <v>2013</v>
      </c>
      <c r="B2173" t="s">
        <v>146</v>
      </c>
      <c r="C2173">
        <v>2019</v>
      </c>
      <c r="D2173">
        <v>1</v>
      </c>
      <c r="E2173">
        <v>25</v>
      </c>
      <c r="F2173" t="s">
        <v>12</v>
      </c>
      <c r="G2173" s="42">
        <v>11.901</v>
      </c>
      <c r="H2173" s="42">
        <v>-533.04</v>
      </c>
      <c r="I2173" s="42">
        <v>298.08</v>
      </c>
      <c r="J2173" s="42">
        <v>-234.96</v>
      </c>
      <c r="K2173" s="42">
        <v>11.901</v>
      </c>
      <c r="L2173" s="42">
        <v>-533.04</v>
      </c>
      <c r="M2173" s="42">
        <v>-234.96</v>
      </c>
    </row>
    <row r="2174" spans="1:13" x14ac:dyDescent="0.2">
      <c r="A2174">
        <v>2018</v>
      </c>
      <c r="B2174" t="s">
        <v>146</v>
      </c>
      <c r="C2174">
        <v>2019</v>
      </c>
      <c r="D2174">
        <v>1</v>
      </c>
      <c r="E2174">
        <v>5</v>
      </c>
      <c r="F2174" t="s">
        <v>15</v>
      </c>
      <c r="G2174" s="42">
        <v>-5361.5257000000001</v>
      </c>
      <c r="H2174" s="42">
        <v>-4206.2327999999998</v>
      </c>
      <c r="I2174" s="42">
        <v>21138.303199999998</v>
      </c>
      <c r="J2174" s="42">
        <v>16932.070400000001</v>
      </c>
      <c r="K2174" s="42">
        <v>-4083.0824171333902</v>
      </c>
      <c r="L2174" s="42">
        <v>-3203.2664112847101</v>
      </c>
      <c r="M2174" s="42">
        <v>12894.6577530915</v>
      </c>
    </row>
    <row r="2175" spans="1:13" x14ac:dyDescent="0.2">
      <c r="A2175">
        <v>2017</v>
      </c>
      <c r="B2175" t="s">
        <v>146</v>
      </c>
      <c r="C2175">
        <v>2019</v>
      </c>
      <c r="D2175">
        <v>1</v>
      </c>
      <c r="E2175">
        <v>9</v>
      </c>
      <c r="F2175" t="s">
        <v>13</v>
      </c>
      <c r="G2175" s="42">
        <v>2161.1491999999998</v>
      </c>
      <c r="H2175" s="42">
        <v>0</v>
      </c>
      <c r="I2175" s="42">
        <v>0</v>
      </c>
      <c r="J2175" s="42">
        <v>0</v>
      </c>
      <c r="K2175" s="42">
        <v>2646.3271959438198</v>
      </c>
      <c r="L2175" s="42">
        <v>0</v>
      </c>
      <c r="M2175" s="42">
        <v>0</v>
      </c>
    </row>
    <row r="2176" spans="1:13" x14ac:dyDescent="0.2">
      <c r="A2176">
        <v>2019</v>
      </c>
      <c r="B2176" t="s">
        <v>146</v>
      </c>
      <c r="C2176">
        <v>2019</v>
      </c>
      <c r="D2176">
        <v>1</v>
      </c>
      <c r="E2176">
        <v>1</v>
      </c>
      <c r="F2176" t="s">
        <v>13</v>
      </c>
      <c r="G2176" s="42">
        <v>174335.6232</v>
      </c>
      <c r="H2176" s="42">
        <v>0</v>
      </c>
      <c r="I2176" s="42">
        <v>0</v>
      </c>
      <c r="J2176" s="42">
        <v>0</v>
      </c>
      <c r="K2176" s="42">
        <v>213473.97065226801</v>
      </c>
      <c r="L2176" s="42">
        <v>0</v>
      </c>
      <c r="M2176" s="42">
        <v>0</v>
      </c>
    </row>
    <row r="2177" spans="1:13" x14ac:dyDescent="0.2">
      <c r="A2177">
        <v>2016</v>
      </c>
      <c r="B2177" t="s">
        <v>146</v>
      </c>
      <c r="C2177">
        <v>2019</v>
      </c>
      <c r="D2177">
        <v>1</v>
      </c>
      <c r="E2177">
        <v>13</v>
      </c>
      <c r="F2177" t="s">
        <v>15</v>
      </c>
      <c r="G2177" s="42">
        <v>54.093200000000003</v>
      </c>
      <c r="H2177" s="42">
        <v>-353.58679999999998</v>
      </c>
      <c r="I2177" s="42">
        <v>206.00720000000001</v>
      </c>
      <c r="J2177" s="42">
        <v>-147.5796</v>
      </c>
      <c r="K2177" s="42">
        <v>41.194802779082003</v>
      </c>
      <c r="L2177" s="42">
        <v>-269.27485324008802</v>
      </c>
      <c r="M2177" s="42">
        <v>-112.389589009631</v>
      </c>
    </row>
    <row r="2178" spans="1:13" x14ac:dyDescent="0.2">
      <c r="A2178">
        <v>2011</v>
      </c>
      <c r="B2178" t="s">
        <v>146</v>
      </c>
      <c r="C2178">
        <v>2019</v>
      </c>
      <c r="D2178">
        <v>1</v>
      </c>
      <c r="E2178">
        <v>33</v>
      </c>
      <c r="F2178" t="s">
        <v>12</v>
      </c>
      <c r="G2178" s="42">
        <v>192.82400000000001</v>
      </c>
      <c r="H2178" s="42">
        <v>-2908.7024000000001</v>
      </c>
      <c r="I2178" s="42">
        <v>4755.9471999999996</v>
      </c>
      <c r="J2178" s="42">
        <v>1847.2447999999999</v>
      </c>
      <c r="K2178" s="42">
        <v>192.82400000000001</v>
      </c>
      <c r="L2178" s="42">
        <v>-2908.7024000000001</v>
      </c>
      <c r="M2178" s="42">
        <v>1847.2447999999999</v>
      </c>
    </row>
    <row r="2179" spans="1:13" x14ac:dyDescent="0.2">
      <c r="A2179">
        <v>2010</v>
      </c>
      <c r="B2179" t="s">
        <v>146</v>
      </c>
      <c r="C2179">
        <v>2019</v>
      </c>
      <c r="D2179">
        <v>1</v>
      </c>
      <c r="E2179">
        <v>37</v>
      </c>
      <c r="F2179" t="s">
        <v>11</v>
      </c>
      <c r="G2179" s="42">
        <v>4181.5077000000001</v>
      </c>
      <c r="H2179" s="42">
        <v>-18936.571499999998</v>
      </c>
      <c r="I2179" s="42">
        <v>15004.5383</v>
      </c>
      <c r="J2179" s="42">
        <v>-3932.0331999999999</v>
      </c>
      <c r="K2179" s="42">
        <v>4655.6248230867204</v>
      </c>
      <c r="L2179" s="42">
        <v>-21083.6804962852</v>
      </c>
      <c r="M2179" s="42">
        <v>-4377.8638434938402</v>
      </c>
    </row>
    <row r="2180" spans="1:13" x14ac:dyDescent="0.2">
      <c r="A2180">
        <v>2014</v>
      </c>
      <c r="B2180" t="s">
        <v>146</v>
      </c>
      <c r="C2180">
        <v>2019</v>
      </c>
      <c r="D2180">
        <v>1</v>
      </c>
      <c r="E2180">
        <v>21</v>
      </c>
      <c r="F2180" t="s">
        <v>13</v>
      </c>
      <c r="G2180" s="42">
        <v>0</v>
      </c>
      <c r="H2180" s="42">
        <v>-689.37</v>
      </c>
      <c r="I2180" s="42">
        <v>1067.5533</v>
      </c>
      <c r="J2180" s="42">
        <v>378.18329999999997</v>
      </c>
      <c r="K2180" s="42">
        <v>0</v>
      </c>
      <c r="L2180" s="42">
        <v>-844.13356517346904</v>
      </c>
      <c r="M2180" s="42">
        <v>463.08545094516398</v>
      </c>
    </row>
    <row r="2181" spans="1:13" x14ac:dyDescent="0.2">
      <c r="A2181">
        <v>2015</v>
      </c>
      <c r="B2181" t="s">
        <v>146</v>
      </c>
      <c r="C2181">
        <v>2019</v>
      </c>
      <c r="D2181">
        <v>1</v>
      </c>
      <c r="E2181">
        <v>17</v>
      </c>
      <c r="F2181" t="s">
        <v>12</v>
      </c>
      <c r="G2181" s="42">
        <v>-2013.0428999999999</v>
      </c>
      <c r="H2181" s="42">
        <v>-243776.09030000001</v>
      </c>
      <c r="I2181" s="42">
        <v>30557.622200000002</v>
      </c>
      <c r="J2181" s="42">
        <v>-213218.4681</v>
      </c>
      <c r="K2181" s="42">
        <v>-2013.0428999999999</v>
      </c>
      <c r="L2181" s="42">
        <v>-243776.09030000001</v>
      </c>
      <c r="M2181" s="42">
        <v>-213218.4681</v>
      </c>
    </row>
    <row r="2182" spans="1:13" x14ac:dyDescent="0.2">
      <c r="A2182">
        <v>2019</v>
      </c>
      <c r="B2182" t="s">
        <v>146</v>
      </c>
      <c r="C2182">
        <v>2019</v>
      </c>
      <c r="D2182">
        <v>1</v>
      </c>
      <c r="E2182">
        <v>1</v>
      </c>
      <c r="F2182" t="s">
        <v>15</v>
      </c>
      <c r="G2182" s="42">
        <v>228670.4713</v>
      </c>
      <c r="H2182" s="42">
        <v>0</v>
      </c>
      <c r="I2182" s="42">
        <v>0</v>
      </c>
      <c r="J2182" s="42">
        <v>0</v>
      </c>
      <c r="K2182" s="42">
        <v>174144.53141251099</v>
      </c>
      <c r="L2182" s="42">
        <v>0</v>
      </c>
      <c r="M2182" s="42">
        <v>0</v>
      </c>
    </row>
    <row r="2183" spans="1:13" x14ac:dyDescent="0.2">
      <c r="A2183">
        <v>2017</v>
      </c>
      <c r="B2183" t="s">
        <v>146</v>
      </c>
      <c r="C2183">
        <v>2019</v>
      </c>
      <c r="D2183">
        <v>1</v>
      </c>
      <c r="E2183">
        <v>9</v>
      </c>
      <c r="F2183" t="s">
        <v>12</v>
      </c>
      <c r="G2183" s="42">
        <v>21547.1813</v>
      </c>
      <c r="H2183" s="42">
        <v>-455447.58769999997</v>
      </c>
      <c r="I2183" s="42">
        <v>-2345983.8492000001</v>
      </c>
      <c r="J2183" s="42">
        <v>-2801431.4369000001</v>
      </c>
      <c r="K2183" s="42">
        <v>21547.1813</v>
      </c>
      <c r="L2183" s="42">
        <v>-455447.58769999997</v>
      </c>
      <c r="M2183" s="42">
        <v>-2801431.4369000001</v>
      </c>
    </row>
    <row r="2184" spans="1:13" x14ac:dyDescent="0.2">
      <c r="A2184">
        <v>2016</v>
      </c>
      <c r="B2184" t="s">
        <v>146</v>
      </c>
      <c r="C2184">
        <v>2019</v>
      </c>
      <c r="D2184">
        <v>1</v>
      </c>
      <c r="E2184">
        <v>13</v>
      </c>
      <c r="F2184" t="s">
        <v>13</v>
      </c>
      <c r="G2184" s="42">
        <v>205.35480000000001</v>
      </c>
      <c r="H2184" s="42">
        <v>-23548.086800000001</v>
      </c>
      <c r="I2184" s="42">
        <v>87393.947199999995</v>
      </c>
      <c r="J2184" s="42">
        <v>63845.860399999998</v>
      </c>
      <c r="K2184" s="42">
        <v>251.45695265167399</v>
      </c>
      <c r="L2184" s="42">
        <v>-28834.632292525501</v>
      </c>
      <c r="M2184" s="42">
        <v>78179.256075865793</v>
      </c>
    </row>
    <row r="2185" spans="1:13" x14ac:dyDescent="0.2">
      <c r="A2185">
        <v>2018</v>
      </c>
      <c r="B2185" t="s">
        <v>146</v>
      </c>
      <c r="C2185">
        <v>2019</v>
      </c>
      <c r="D2185">
        <v>1</v>
      </c>
      <c r="E2185">
        <v>5</v>
      </c>
      <c r="F2185" t="s">
        <v>11</v>
      </c>
      <c r="G2185" s="42">
        <v>10029.5664</v>
      </c>
      <c r="H2185" s="42">
        <v>0</v>
      </c>
      <c r="I2185" s="42">
        <v>0</v>
      </c>
      <c r="J2185" s="42">
        <v>0</v>
      </c>
      <c r="K2185" s="42">
        <v>11166.7612848438</v>
      </c>
      <c r="L2185" s="42">
        <v>0</v>
      </c>
      <c r="M2185" s="42">
        <v>0</v>
      </c>
    </row>
    <row r="2186" spans="1:13" x14ac:dyDescent="0.2">
      <c r="A2186">
        <v>2011</v>
      </c>
      <c r="B2186" t="s">
        <v>146</v>
      </c>
      <c r="C2186">
        <v>2019</v>
      </c>
      <c r="D2186">
        <v>1</v>
      </c>
      <c r="E2186">
        <v>33</v>
      </c>
      <c r="F2186" t="s">
        <v>11</v>
      </c>
      <c r="G2186" s="42">
        <v>4259.5888000000004</v>
      </c>
      <c r="H2186" s="42">
        <v>-19170.0736</v>
      </c>
      <c r="I2186" s="42">
        <v>15432.468800000001</v>
      </c>
      <c r="J2186" s="42">
        <v>-3737.6048000000001</v>
      </c>
      <c r="K2186" s="42">
        <v>4742.5590902109698</v>
      </c>
      <c r="L2186" s="42">
        <v>-21343.658057250301</v>
      </c>
      <c r="M2186" s="42">
        <v>-4161.3903247788003</v>
      </c>
    </row>
    <row r="2187" spans="1:13" x14ac:dyDescent="0.2">
      <c r="A2187">
        <v>2014</v>
      </c>
      <c r="B2187" t="s">
        <v>146</v>
      </c>
      <c r="C2187">
        <v>2019</v>
      </c>
      <c r="D2187">
        <v>1</v>
      </c>
      <c r="E2187">
        <v>21</v>
      </c>
      <c r="F2187" t="s">
        <v>12</v>
      </c>
      <c r="G2187" s="42">
        <v>-4177.3413</v>
      </c>
      <c r="H2187" s="42">
        <v>-12252.2004</v>
      </c>
      <c r="I2187" s="42">
        <v>29680.955699999999</v>
      </c>
      <c r="J2187" s="42">
        <v>17428.755300000001</v>
      </c>
      <c r="K2187" s="42">
        <v>-4177.3413</v>
      </c>
      <c r="L2187" s="42">
        <v>-12252.2004</v>
      </c>
      <c r="M2187" s="42">
        <v>17428.755300000001</v>
      </c>
    </row>
    <row r="2188" spans="1:13" x14ac:dyDescent="0.2">
      <c r="A2188">
        <v>2017</v>
      </c>
      <c r="B2188" t="s">
        <v>146</v>
      </c>
      <c r="C2188">
        <v>2019</v>
      </c>
      <c r="D2188">
        <v>1</v>
      </c>
      <c r="E2188">
        <v>9</v>
      </c>
      <c r="F2188" t="s">
        <v>15</v>
      </c>
      <c r="G2188" s="42">
        <v>-2137.4108000000001</v>
      </c>
      <c r="H2188" s="42">
        <v>-333.71800000000002</v>
      </c>
      <c r="I2188" s="42">
        <v>1245.8124</v>
      </c>
      <c r="J2188" s="42">
        <v>912.09439999999995</v>
      </c>
      <c r="K2188" s="42">
        <v>-1627.75018604704</v>
      </c>
      <c r="L2188" s="42">
        <v>-254.14372220223001</v>
      </c>
      <c r="M2188" s="42">
        <v>694.60762025365796</v>
      </c>
    </row>
    <row r="2189" spans="1:13" x14ac:dyDescent="0.2">
      <c r="A2189">
        <v>2018</v>
      </c>
      <c r="B2189" t="s">
        <v>146</v>
      </c>
      <c r="C2189">
        <v>2019</v>
      </c>
      <c r="D2189">
        <v>1</v>
      </c>
      <c r="E2189">
        <v>5</v>
      </c>
      <c r="F2189" t="s">
        <v>13</v>
      </c>
      <c r="G2189" s="42">
        <v>267340.26689999999</v>
      </c>
      <c r="H2189" s="42">
        <v>-2156819.5266</v>
      </c>
      <c r="I2189" s="42">
        <v>-408694.03980000003</v>
      </c>
      <c r="J2189" s="42">
        <v>-2565513.5663999999</v>
      </c>
      <c r="K2189" s="42">
        <v>327358.15688632202</v>
      </c>
      <c r="L2189" s="42">
        <v>-2641025.5108644301</v>
      </c>
      <c r="M2189" s="42">
        <v>-3141471.3627023702</v>
      </c>
    </row>
    <row r="2190" spans="1:13" x14ac:dyDescent="0.2">
      <c r="A2190">
        <v>2015</v>
      </c>
      <c r="B2190" t="s">
        <v>146</v>
      </c>
      <c r="C2190">
        <v>2019</v>
      </c>
      <c r="D2190">
        <v>1</v>
      </c>
      <c r="E2190">
        <v>17</v>
      </c>
      <c r="F2190" t="s">
        <v>15</v>
      </c>
      <c r="G2190" s="42">
        <v>68.992000000000004</v>
      </c>
      <c r="H2190" s="42">
        <v>-1360.5452</v>
      </c>
      <c r="I2190" s="42">
        <v>618.06640000000004</v>
      </c>
      <c r="J2190" s="42">
        <v>-742.47879999999998</v>
      </c>
      <c r="K2190" s="42">
        <v>52.541018710936399</v>
      </c>
      <c r="L2190" s="42">
        <v>-1036.12637422128</v>
      </c>
      <c r="M2190" s="42">
        <v>-565.436463985297</v>
      </c>
    </row>
    <row r="2191" spans="1:13" x14ac:dyDescent="0.2">
      <c r="A2191">
        <v>2016</v>
      </c>
      <c r="B2191" t="s">
        <v>146</v>
      </c>
      <c r="C2191">
        <v>2019</v>
      </c>
      <c r="D2191">
        <v>1</v>
      </c>
      <c r="E2191">
        <v>13</v>
      </c>
      <c r="F2191" t="s">
        <v>12</v>
      </c>
      <c r="G2191" s="42">
        <v>3328.2062999999998</v>
      </c>
      <c r="H2191" s="42">
        <v>-22708.541499999999</v>
      </c>
      <c r="I2191" s="42">
        <v>15475.656300000001</v>
      </c>
      <c r="J2191" s="42">
        <v>-7232.8851999999997</v>
      </c>
      <c r="K2191" s="42">
        <v>3328.2062999999998</v>
      </c>
      <c r="L2191" s="42">
        <v>-22708.541499999999</v>
      </c>
      <c r="M2191" s="42">
        <v>-7232.8851999999997</v>
      </c>
    </row>
    <row r="2192" spans="1:13" x14ac:dyDescent="0.2">
      <c r="A2192">
        <v>2019</v>
      </c>
      <c r="B2192" t="s">
        <v>146</v>
      </c>
      <c r="C2192">
        <v>2019</v>
      </c>
      <c r="D2192">
        <v>1</v>
      </c>
      <c r="E2192">
        <v>1</v>
      </c>
      <c r="F2192" t="s">
        <v>12</v>
      </c>
      <c r="G2192" s="42">
        <v>2713060.1987999999</v>
      </c>
      <c r="H2192" s="42">
        <v>0</v>
      </c>
      <c r="I2192" s="42">
        <v>0</v>
      </c>
      <c r="J2192" s="42">
        <v>0</v>
      </c>
      <c r="K2192" s="42">
        <v>2713060.1987999999</v>
      </c>
      <c r="L2192" s="42">
        <v>0</v>
      </c>
      <c r="M2192" s="42">
        <v>0</v>
      </c>
    </row>
    <row r="2193" spans="1:13" x14ac:dyDescent="0.2">
      <c r="A2193">
        <v>2012</v>
      </c>
      <c r="B2193" t="s">
        <v>146</v>
      </c>
      <c r="C2193">
        <v>2019</v>
      </c>
      <c r="D2193">
        <v>1</v>
      </c>
      <c r="E2193">
        <v>29</v>
      </c>
      <c r="F2193" t="s">
        <v>12</v>
      </c>
      <c r="G2193" s="42">
        <v>77187.87</v>
      </c>
      <c r="H2193" s="42">
        <v>-745127.35600000003</v>
      </c>
      <c r="I2193" s="42">
        <v>746753.38</v>
      </c>
      <c r="J2193" s="42">
        <v>1626.0239999999999</v>
      </c>
      <c r="K2193" s="42">
        <v>77187.87</v>
      </c>
      <c r="L2193" s="42">
        <v>-745127.35600000003</v>
      </c>
      <c r="M2193" s="42">
        <v>1626.0239999999999</v>
      </c>
    </row>
    <row r="2194" spans="1:13" x14ac:dyDescent="0.2">
      <c r="A2194">
        <v>2011</v>
      </c>
      <c r="B2194" t="s">
        <v>147</v>
      </c>
      <c r="C2194">
        <v>2019</v>
      </c>
      <c r="D2194">
        <v>1</v>
      </c>
      <c r="E2194">
        <v>33</v>
      </c>
      <c r="F2194" t="s">
        <v>12</v>
      </c>
      <c r="G2194" s="42">
        <v>56.1584</v>
      </c>
      <c r="H2194" s="42">
        <v>-634.60159999999996</v>
      </c>
      <c r="I2194" s="42">
        <v>18.1264</v>
      </c>
      <c r="J2194" s="42">
        <v>-616.47519999999997</v>
      </c>
      <c r="K2194" s="42">
        <v>56.1584</v>
      </c>
      <c r="L2194" s="42">
        <v>-634.60159999999996</v>
      </c>
      <c r="M2194" s="42">
        <v>-616.47519999999997</v>
      </c>
    </row>
    <row r="2195" spans="1:13" x14ac:dyDescent="0.2">
      <c r="A2195">
        <v>2019</v>
      </c>
      <c r="B2195" t="s">
        <v>147</v>
      </c>
      <c r="C2195">
        <v>2019</v>
      </c>
      <c r="D2195">
        <v>1</v>
      </c>
      <c r="E2195">
        <v>1</v>
      </c>
      <c r="F2195" t="s">
        <v>13</v>
      </c>
      <c r="G2195" s="42">
        <v>628652.37009999994</v>
      </c>
      <c r="H2195" s="42">
        <v>0</v>
      </c>
      <c r="I2195" s="42">
        <v>0</v>
      </c>
      <c r="J2195" s="42">
        <v>0</v>
      </c>
      <c r="K2195" s="42">
        <v>769784.82734564005</v>
      </c>
      <c r="L2195" s="42">
        <v>0</v>
      </c>
      <c r="M2195" s="42">
        <v>0</v>
      </c>
    </row>
    <row r="2196" spans="1:13" x14ac:dyDescent="0.2">
      <c r="A2196">
        <v>2019</v>
      </c>
      <c r="B2196" t="s">
        <v>147</v>
      </c>
      <c r="C2196">
        <v>2019</v>
      </c>
      <c r="D2196">
        <v>1</v>
      </c>
      <c r="E2196">
        <v>1</v>
      </c>
      <c r="F2196" t="s">
        <v>11</v>
      </c>
      <c r="G2196" s="42">
        <v>112020.3735</v>
      </c>
      <c r="H2196" s="42">
        <v>0</v>
      </c>
      <c r="I2196" s="42">
        <v>0</v>
      </c>
      <c r="J2196" s="42">
        <v>0</v>
      </c>
      <c r="K2196" s="42">
        <v>124721.719765826</v>
      </c>
      <c r="L2196" s="42">
        <v>0</v>
      </c>
      <c r="M2196" s="42">
        <v>0</v>
      </c>
    </row>
    <row r="2197" spans="1:13" x14ac:dyDescent="0.2">
      <c r="A2197">
        <v>2010</v>
      </c>
      <c r="B2197" t="s">
        <v>147</v>
      </c>
      <c r="C2197">
        <v>2019</v>
      </c>
      <c r="D2197">
        <v>1</v>
      </c>
      <c r="E2197">
        <v>37</v>
      </c>
      <c r="F2197" t="s">
        <v>13</v>
      </c>
      <c r="G2197" s="42">
        <v>0</v>
      </c>
      <c r="H2197" s="42">
        <v>-2101.9567999999999</v>
      </c>
      <c r="I2197" s="42">
        <v>1930.5112999999999</v>
      </c>
      <c r="J2197" s="42">
        <v>-171.44550000000001</v>
      </c>
      <c r="K2197" s="42">
        <v>0</v>
      </c>
      <c r="L2197" s="42">
        <v>-2573.8461021289199</v>
      </c>
      <c r="M2197" s="42">
        <v>-209.93501479314099</v>
      </c>
    </row>
    <row r="2198" spans="1:13" x14ac:dyDescent="0.2">
      <c r="A2198">
        <v>2016</v>
      </c>
      <c r="B2198" t="s">
        <v>147</v>
      </c>
      <c r="C2198">
        <v>2019</v>
      </c>
      <c r="D2198">
        <v>1</v>
      </c>
      <c r="E2198">
        <v>13</v>
      </c>
      <c r="F2198" t="s">
        <v>15</v>
      </c>
      <c r="G2198" s="42">
        <v>2866.5448000000001</v>
      </c>
      <c r="H2198" s="42">
        <v>-2463.2215999999999</v>
      </c>
      <c r="I2198" s="42">
        <v>10363.3572</v>
      </c>
      <c r="J2198" s="42">
        <v>7900.1355999999996</v>
      </c>
      <c r="K2198" s="42">
        <v>2183.0238864294001</v>
      </c>
      <c r="L2198" s="42">
        <v>-1875.8721616242799</v>
      </c>
      <c r="M2198" s="42">
        <v>6016.3667146703301</v>
      </c>
    </row>
    <row r="2199" spans="1:13" x14ac:dyDescent="0.2">
      <c r="A2199">
        <v>2010</v>
      </c>
      <c r="B2199" t="s">
        <v>147</v>
      </c>
      <c r="C2199">
        <v>2019</v>
      </c>
      <c r="D2199">
        <v>1</v>
      </c>
      <c r="E2199">
        <v>37</v>
      </c>
      <c r="F2199" t="s">
        <v>11</v>
      </c>
      <c r="G2199" s="42">
        <v>-94.058999999999997</v>
      </c>
      <c r="H2199" s="42">
        <v>-2712.9881</v>
      </c>
      <c r="I2199" s="42">
        <v>-5359.0321000000004</v>
      </c>
      <c r="J2199" s="42">
        <v>-8072.0201999999999</v>
      </c>
      <c r="K2199" s="42">
        <v>-104.72380936539</v>
      </c>
      <c r="L2199" s="42">
        <v>-3020.59822659154</v>
      </c>
      <c r="M2199" s="42">
        <v>-8987.2601730656697</v>
      </c>
    </row>
    <row r="2200" spans="1:13" x14ac:dyDescent="0.2">
      <c r="A2200">
        <v>2017</v>
      </c>
      <c r="B2200" t="s">
        <v>147</v>
      </c>
      <c r="C2200">
        <v>2019</v>
      </c>
      <c r="D2200">
        <v>1</v>
      </c>
      <c r="E2200">
        <v>9</v>
      </c>
      <c r="F2200" t="s">
        <v>13</v>
      </c>
      <c r="G2200" s="42">
        <v>3561.7615000000001</v>
      </c>
      <c r="H2200" s="42">
        <v>-14654.4692</v>
      </c>
      <c r="I2200" s="42">
        <v>15238.4288</v>
      </c>
      <c r="J2200" s="42">
        <v>583.95960000000002</v>
      </c>
      <c r="K2200" s="42">
        <v>4361.3769576462601</v>
      </c>
      <c r="L2200" s="42">
        <v>-17944.397539087498</v>
      </c>
      <c r="M2200" s="42">
        <v>715.05853034694405</v>
      </c>
    </row>
    <row r="2201" spans="1:13" x14ac:dyDescent="0.2">
      <c r="A2201">
        <v>2017</v>
      </c>
      <c r="B2201" t="s">
        <v>147</v>
      </c>
      <c r="C2201">
        <v>2019</v>
      </c>
      <c r="D2201">
        <v>1</v>
      </c>
      <c r="E2201">
        <v>9</v>
      </c>
      <c r="F2201" t="s">
        <v>11</v>
      </c>
      <c r="G2201" s="42">
        <v>26879.2997</v>
      </c>
      <c r="H2201" s="42">
        <v>0</v>
      </c>
      <c r="I2201" s="42">
        <v>4594.3324000000002</v>
      </c>
      <c r="J2201" s="42">
        <v>4594.3324000000002</v>
      </c>
      <c r="K2201" s="42">
        <v>29926.988992632301</v>
      </c>
      <c r="L2201" s="42">
        <v>0</v>
      </c>
      <c r="M2201" s="42">
        <v>5115.25734293197</v>
      </c>
    </row>
    <row r="2202" spans="1:13" x14ac:dyDescent="0.2">
      <c r="A2202">
        <v>2018</v>
      </c>
      <c r="B2202" t="s">
        <v>147</v>
      </c>
      <c r="C2202">
        <v>2019</v>
      </c>
      <c r="D2202">
        <v>1</v>
      </c>
      <c r="E2202">
        <v>5</v>
      </c>
      <c r="F2202" t="s">
        <v>15</v>
      </c>
      <c r="G2202" s="42">
        <v>9785.3511999999992</v>
      </c>
      <c r="H2202" s="42">
        <v>-26590.533200000002</v>
      </c>
      <c r="I2202" s="42">
        <v>11289.9892</v>
      </c>
      <c r="J2202" s="42">
        <v>-15300.544</v>
      </c>
      <c r="K2202" s="42">
        <v>7452.0570572281504</v>
      </c>
      <c r="L2202" s="42">
        <v>-20250.0826529884</v>
      </c>
      <c r="M2202" s="42">
        <v>-11652.165013211699</v>
      </c>
    </row>
    <row r="2203" spans="1:13" x14ac:dyDescent="0.2">
      <c r="A2203">
        <v>2018</v>
      </c>
      <c r="B2203" t="s">
        <v>147</v>
      </c>
      <c r="C2203">
        <v>2019</v>
      </c>
      <c r="D2203">
        <v>1</v>
      </c>
      <c r="E2203">
        <v>5</v>
      </c>
      <c r="F2203" t="s">
        <v>12</v>
      </c>
      <c r="G2203" s="42">
        <v>402208.96110000001</v>
      </c>
      <c r="H2203" s="42">
        <v>-1231374.287</v>
      </c>
      <c r="I2203" s="42">
        <v>369774.57140000002</v>
      </c>
      <c r="J2203" s="42">
        <v>-861599.7156</v>
      </c>
      <c r="K2203" s="42">
        <v>402208.96110000001</v>
      </c>
      <c r="L2203" s="42">
        <v>-1231374.287</v>
      </c>
      <c r="M2203" s="42">
        <v>-861599.7156</v>
      </c>
    </row>
    <row r="2204" spans="1:13" x14ac:dyDescent="0.2">
      <c r="A2204">
        <v>2014</v>
      </c>
      <c r="B2204" t="s">
        <v>147</v>
      </c>
      <c r="C2204">
        <v>2019</v>
      </c>
      <c r="D2204">
        <v>1</v>
      </c>
      <c r="E2204">
        <v>21</v>
      </c>
      <c r="F2204" t="s">
        <v>13</v>
      </c>
      <c r="G2204" s="42">
        <v>0</v>
      </c>
      <c r="H2204" s="42">
        <v>-468.666</v>
      </c>
      <c r="I2204" s="42">
        <v>5.1645000000000003</v>
      </c>
      <c r="J2204" s="42">
        <v>-463.50150000000002</v>
      </c>
      <c r="K2204" s="42">
        <v>0</v>
      </c>
      <c r="L2204" s="42">
        <v>-573.88151711793205</v>
      </c>
      <c r="M2204" s="42">
        <v>-567.55758686663296</v>
      </c>
    </row>
    <row r="2205" spans="1:13" x14ac:dyDescent="0.2">
      <c r="A2205">
        <v>2013</v>
      </c>
      <c r="B2205" t="s">
        <v>147</v>
      </c>
      <c r="C2205">
        <v>2019</v>
      </c>
      <c r="D2205">
        <v>1</v>
      </c>
      <c r="E2205">
        <v>25</v>
      </c>
      <c r="F2205" t="s">
        <v>15</v>
      </c>
      <c r="G2205" s="42">
        <v>0</v>
      </c>
      <c r="H2205" s="42">
        <v>-168.333</v>
      </c>
      <c r="I2205" s="42">
        <v>25.094999999999999</v>
      </c>
      <c r="J2205" s="42">
        <v>-143.238</v>
      </c>
      <c r="K2205" s="42">
        <v>0</v>
      </c>
      <c r="L2205" s="42">
        <v>-128.19438924321699</v>
      </c>
      <c r="M2205" s="42">
        <v>-109.08323339107601</v>
      </c>
    </row>
    <row r="2206" spans="1:13" x14ac:dyDescent="0.2">
      <c r="A2206">
        <v>2015</v>
      </c>
      <c r="B2206" t="s">
        <v>147</v>
      </c>
      <c r="C2206">
        <v>2019</v>
      </c>
      <c r="D2206">
        <v>1</v>
      </c>
      <c r="E2206">
        <v>17</v>
      </c>
      <c r="F2206" t="s">
        <v>12</v>
      </c>
      <c r="G2206" s="42">
        <v>1426.3695</v>
      </c>
      <c r="H2206" s="42">
        <v>-31436.613000000001</v>
      </c>
      <c r="I2206" s="42">
        <v>25050.531800000001</v>
      </c>
      <c r="J2206" s="42">
        <v>-6386.0811999999996</v>
      </c>
      <c r="K2206" s="42">
        <v>1426.3695</v>
      </c>
      <c r="L2206" s="42">
        <v>-31436.613000000001</v>
      </c>
      <c r="M2206" s="42">
        <v>-6386.0811999999996</v>
      </c>
    </row>
    <row r="2207" spans="1:13" x14ac:dyDescent="0.2">
      <c r="A2207">
        <v>2017</v>
      </c>
      <c r="B2207" t="s">
        <v>147</v>
      </c>
      <c r="C2207">
        <v>2019</v>
      </c>
      <c r="D2207">
        <v>1</v>
      </c>
      <c r="E2207">
        <v>9</v>
      </c>
      <c r="F2207" t="s">
        <v>15</v>
      </c>
      <c r="G2207" s="42">
        <v>92.388800000000003</v>
      </c>
      <c r="H2207" s="42">
        <v>-1014.8292</v>
      </c>
      <c r="I2207" s="42">
        <v>1703.2568000000001</v>
      </c>
      <c r="J2207" s="42">
        <v>688.42759999999998</v>
      </c>
      <c r="K2207" s="42">
        <v>70.3589063874212</v>
      </c>
      <c r="L2207" s="42">
        <v>-772.84554710118095</v>
      </c>
      <c r="M2207" s="42">
        <v>524.27364640429403</v>
      </c>
    </row>
    <row r="2208" spans="1:13" x14ac:dyDescent="0.2">
      <c r="A2208">
        <v>2012</v>
      </c>
      <c r="B2208" t="s">
        <v>147</v>
      </c>
      <c r="C2208">
        <v>2019</v>
      </c>
      <c r="D2208">
        <v>1</v>
      </c>
      <c r="E2208">
        <v>29</v>
      </c>
      <c r="F2208" t="s">
        <v>12</v>
      </c>
      <c r="G2208" s="42">
        <v>2754.6559999999999</v>
      </c>
      <c r="H2208" s="42">
        <v>-12075.46</v>
      </c>
      <c r="I2208" s="42">
        <v>5005.7839999999997</v>
      </c>
      <c r="J2208" s="42">
        <v>-7069.6760000000004</v>
      </c>
      <c r="K2208" s="42">
        <v>2754.6559999999999</v>
      </c>
      <c r="L2208" s="42">
        <v>-12075.46</v>
      </c>
      <c r="M2208" s="42">
        <v>-7069.6760000000004</v>
      </c>
    </row>
    <row r="2209" spans="1:13" x14ac:dyDescent="0.2">
      <c r="A2209">
        <v>2018</v>
      </c>
      <c r="B2209" t="s">
        <v>147</v>
      </c>
      <c r="C2209">
        <v>2019</v>
      </c>
      <c r="D2209">
        <v>1</v>
      </c>
      <c r="E2209">
        <v>5</v>
      </c>
      <c r="F2209" t="s">
        <v>13</v>
      </c>
      <c r="G2209" s="42">
        <v>193870.88399999999</v>
      </c>
      <c r="H2209" s="42">
        <v>-2434979.5874000001</v>
      </c>
      <c r="I2209" s="42">
        <v>-2514679.5750000002</v>
      </c>
      <c r="J2209" s="42">
        <v>-4949659.1623999998</v>
      </c>
      <c r="K2209" s="42">
        <v>237394.89750678401</v>
      </c>
      <c r="L2209" s="42">
        <v>-2981632.50538402</v>
      </c>
      <c r="M2209" s="42">
        <v>-6060857.6456043003</v>
      </c>
    </row>
    <row r="2210" spans="1:13" x14ac:dyDescent="0.2">
      <c r="A2210">
        <v>2015</v>
      </c>
      <c r="B2210" t="s">
        <v>147</v>
      </c>
      <c r="C2210">
        <v>2019</v>
      </c>
      <c r="D2210">
        <v>1</v>
      </c>
      <c r="E2210">
        <v>17</v>
      </c>
      <c r="F2210" t="s">
        <v>15</v>
      </c>
      <c r="G2210" s="42">
        <v>9.8672000000000004</v>
      </c>
      <c r="H2210" s="42">
        <v>-194.61680000000001</v>
      </c>
      <c r="I2210" s="42">
        <v>-661.70439999999996</v>
      </c>
      <c r="J2210" s="42">
        <v>-856.32119999999998</v>
      </c>
      <c r="K2210" s="42">
        <v>7.5143892020024401</v>
      </c>
      <c r="L2210" s="42">
        <v>-148.21087851145899</v>
      </c>
      <c r="M2210" s="42">
        <v>-652.13340955141996</v>
      </c>
    </row>
    <row r="2211" spans="1:13" x14ac:dyDescent="0.2">
      <c r="A2211">
        <v>2018</v>
      </c>
      <c r="B2211" t="s">
        <v>147</v>
      </c>
      <c r="C2211">
        <v>2019</v>
      </c>
      <c r="D2211">
        <v>1</v>
      </c>
      <c r="E2211">
        <v>5</v>
      </c>
      <c r="F2211" t="s">
        <v>11</v>
      </c>
      <c r="G2211" s="42">
        <v>0</v>
      </c>
      <c r="H2211" s="42">
        <v>0</v>
      </c>
      <c r="I2211" s="42">
        <v>-104386.254</v>
      </c>
      <c r="J2211" s="42">
        <v>-104386.254</v>
      </c>
      <c r="K2211" s="42">
        <v>0</v>
      </c>
      <c r="L2211" s="42">
        <v>0</v>
      </c>
      <c r="M2211" s="42">
        <v>-116222.011336111</v>
      </c>
    </row>
    <row r="2212" spans="1:13" x14ac:dyDescent="0.2">
      <c r="A2212">
        <v>2016</v>
      </c>
      <c r="B2212" t="s">
        <v>147</v>
      </c>
      <c r="C2212">
        <v>2019</v>
      </c>
      <c r="D2212">
        <v>1</v>
      </c>
      <c r="E2212">
        <v>13</v>
      </c>
      <c r="F2212" t="s">
        <v>11</v>
      </c>
      <c r="G2212" s="42">
        <v>0</v>
      </c>
      <c r="H2212" s="42">
        <v>-31798.502400000001</v>
      </c>
      <c r="I2212" s="42">
        <v>32332.378400000001</v>
      </c>
      <c r="J2212" s="42">
        <v>533.87599999999998</v>
      </c>
      <c r="K2212" s="42">
        <v>0</v>
      </c>
      <c r="L2212" s="42">
        <v>-35403.951811549297</v>
      </c>
      <c r="M2212" s="42">
        <v>594.40913095777501</v>
      </c>
    </row>
    <row r="2213" spans="1:13" x14ac:dyDescent="0.2">
      <c r="A2213">
        <v>2019</v>
      </c>
      <c r="B2213" t="s">
        <v>147</v>
      </c>
      <c r="C2213">
        <v>2019</v>
      </c>
      <c r="D2213">
        <v>1</v>
      </c>
      <c r="E2213">
        <v>1</v>
      </c>
      <c r="F2213" t="s">
        <v>12</v>
      </c>
      <c r="G2213" s="42">
        <v>3912039.0621000002</v>
      </c>
      <c r="H2213" s="42">
        <v>0</v>
      </c>
      <c r="I2213" s="42">
        <v>0</v>
      </c>
      <c r="J2213" s="42">
        <v>0</v>
      </c>
      <c r="K2213" s="42">
        <v>3912039.0621000002</v>
      </c>
      <c r="L2213" s="42">
        <v>0</v>
      </c>
      <c r="M2213" s="42">
        <v>0</v>
      </c>
    </row>
    <row r="2214" spans="1:13" x14ac:dyDescent="0.2">
      <c r="A2214">
        <v>2011</v>
      </c>
      <c r="B2214" t="s">
        <v>147</v>
      </c>
      <c r="C2214">
        <v>2019</v>
      </c>
      <c r="D2214">
        <v>1</v>
      </c>
      <c r="E2214">
        <v>33</v>
      </c>
      <c r="F2214" t="s">
        <v>13</v>
      </c>
      <c r="G2214" s="42">
        <v>8.7568000000000001</v>
      </c>
      <c r="H2214" s="42">
        <v>0</v>
      </c>
      <c r="I2214" s="42">
        <v>0</v>
      </c>
      <c r="J2214" s="42">
        <v>0</v>
      </c>
      <c r="K2214" s="42">
        <v>10.7227016022035</v>
      </c>
      <c r="L2214" s="42">
        <v>0</v>
      </c>
      <c r="M2214" s="42">
        <v>0</v>
      </c>
    </row>
    <row r="2215" spans="1:13" x14ac:dyDescent="0.2">
      <c r="A2215">
        <v>2016</v>
      </c>
      <c r="B2215" t="s">
        <v>147</v>
      </c>
      <c r="C2215">
        <v>2019</v>
      </c>
      <c r="D2215">
        <v>1</v>
      </c>
      <c r="E2215">
        <v>13</v>
      </c>
      <c r="F2215" t="s">
        <v>13</v>
      </c>
      <c r="G2215" s="42">
        <v>0</v>
      </c>
      <c r="H2215" s="42">
        <v>-9066.9099000000006</v>
      </c>
      <c r="I2215" s="42">
        <v>29502.599900000001</v>
      </c>
      <c r="J2215" s="42">
        <v>20435.689999999999</v>
      </c>
      <c r="K2215" s="42">
        <v>0</v>
      </c>
      <c r="L2215" s="42">
        <v>-11102.431174831499</v>
      </c>
      <c r="M2215" s="42">
        <v>25023.502410142301</v>
      </c>
    </row>
    <row r="2216" spans="1:13" x14ac:dyDescent="0.2">
      <c r="A2216">
        <v>2014</v>
      </c>
      <c r="B2216" t="s">
        <v>147</v>
      </c>
      <c r="C2216">
        <v>2019</v>
      </c>
      <c r="D2216">
        <v>1</v>
      </c>
      <c r="E2216">
        <v>21</v>
      </c>
      <c r="F2216" t="s">
        <v>12</v>
      </c>
      <c r="G2216" s="42">
        <v>0</v>
      </c>
      <c r="H2216" s="42">
        <v>-360.00689999999997</v>
      </c>
      <c r="I2216" s="42">
        <v>48563.799899999998</v>
      </c>
      <c r="J2216" s="42">
        <v>48203.792999999998</v>
      </c>
      <c r="K2216" s="42">
        <v>0</v>
      </c>
      <c r="L2216" s="42">
        <v>-360.00689999999997</v>
      </c>
      <c r="M2216" s="42">
        <v>48203.792999999998</v>
      </c>
    </row>
    <row r="2217" spans="1:13" x14ac:dyDescent="0.2">
      <c r="A2217">
        <v>2019</v>
      </c>
      <c r="B2217" t="s">
        <v>147</v>
      </c>
      <c r="C2217">
        <v>2019</v>
      </c>
      <c r="D2217">
        <v>1</v>
      </c>
      <c r="E2217">
        <v>1</v>
      </c>
      <c r="F2217" t="s">
        <v>15</v>
      </c>
      <c r="G2217" s="42">
        <v>342299.8236</v>
      </c>
      <c r="H2217" s="42">
        <v>0</v>
      </c>
      <c r="I2217" s="42">
        <v>0</v>
      </c>
      <c r="J2217" s="42">
        <v>0</v>
      </c>
      <c r="K2217" s="42">
        <v>260679.23000518599</v>
      </c>
      <c r="L2217" s="42">
        <v>0</v>
      </c>
      <c r="M2217" s="42">
        <v>0</v>
      </c>
    </row>
    <row r="2218" spans="1:13" x14ac:dyDescent="0.2">
      <c r="A2218">
        <v>2016</v>
      </c>
      <c r="B2218" t="s">
        <v>147</v>
      </c>
      <c r="C2218">
        <v>2019</v>
      </c>
      <c r="D2218">
        <v>1</v>
      </c>
      <c r="E2218">
        <v>13</v>
      </c>
      <c r="F2218" t="s">
        <v>12</v>
      </c>
      <c r="G2218" s="42">
        <v>50441.683599999997</v>
      </c>
      <c r="H2218" s="42">
        <v>-5441.9679999999998</v>
      </c>
      <c r="I2218" s="42">
        <v>3254.7676000000001</v>
      </c>
      <c r="J2218" s="42">
        <v>-2187.2004000000002</v>
      </c>
      <c r="K2218" s="42">
        <v>50441.683599999997</v>
      </c>
      <c r="L2218" s="42">
        <v>-5441.9679999999998</v>
      </c>
      <c r="M2218" s="42">
        <v>-2187.2004000000002</v>
      </c>
    </row>
    <row r="2219" spans="1:13" x14ac:dyDescent="0.2">
      <c r="A2219">
        <v>2013</v>
      </c>
      <c r="B2219" t="s">
        <v>147</v>
      </c>
      <c r="C2219">
        <v>2019</v>
      </c>
      <c r="D2219">
        <v>1</v>
      </c>
      <c r="E2219">
        <v>25</v>
      </c>
      <c r="F2219" t="s">
        <v>13</v>
      </c>
      <c r="G2219" s="42">
        <v>279.28800000000001</v>
      </c>
      <c r="H2219" s="42">
        <v>-1993.6890000000001</v>
      </c>
      <c r="I2219" s="42">
        <v>-31.215</v>
      </c>
      <c r="J2219" s="42">
        <v>-2024.904</v>
      </c>
      <c r="K2219" s="42">
        <v>341.98815607027802</v>
      </c>
      <c r="L2219" s="42">
        <v>-2441.2721810016801</v>
      </c>
      <c r="M2219" s="42">
        <v>-2479.4949485095299</v>
      </c>
    </row>
    <row r="2220" spans="1:13" x14ac:dyDescent="0.2">
      <c r="A2220">
        <v>2017</v>
      </c>
      <c r="B2220" t="s">
        <v>147</v>
      </c>
      <c r="C2220">
        <v>2019</v>
      </c>
      <c r="D2220">
        <v>1</v>
      </c>
      <c r="E2220">
        <v>9</v>
      </c>
      <c r="F2220" t="s">
        <v>12</v>
      </c>
      <c r="G2220" s="42">
        <v>101951.0056</v>
      </c>
      <c r="H2220" s="42">
        <v>-54839.755499999999</v>
      </c>
      <c r="I2220" s="42">
        <v>174653.67480000001</v>
      </c>
      <c r="J2220" s="42">
        <v>119813.91929999999</v>
      </c>
      <c r="K2220" s="42">
        <v>101951.0056</v>
      </c>
      <c r="L2220" s="42">
        <v>-54839.755499999999</v>
      </c>
      <c r="M2220" s="42">
        <v>119813.91929999999</v>
      </c>
    </row>
    <row r="2221" spans="1:13" x14ac:dyDescent="0.2">
      <c r="A2221">
        <v>2018</v>
      </c>
      <c r="B2221" t="s">
        <v>148</v>
      </c>
      <c r="C2221">
        <v>2019</v>
      </c>
      <c r="D2221">
        <v>1</v>
      </c>
      <c r="E2221">
        <v>5</v>
      </c>
      <c r="F2221" t="s">
        <v>15</v>
      </c>
      <c r="G2221" s="42">
        <v>2221.9890999999998</v>
      </c>
      <c r="H2221" s="42">
        <v>-1191.5483999999999</v>
      </c>
      <c r="I2221" s="42">
        <v>-6145.23</v>
      </c>
      <c r="J2221" s="42">
        <v>-7336.7784000000001</v>
      </c>
      <c r="K2221" s="42">
        <v>1692.1609879202899</v>
      </c>
      <c r="L2221" s="42">
        <v>-907.42646653795202</v>
      </c>
      <c r="M2221" s="42">
        <v>-5587.34072345191</v>
      </c>
    </row>
    <row r="2222" spans="1:13" x14ac:dyDescent="0.2">
      <c r="A2222">
        <v>2012</v>
      </c>
      <c r="B2222" t="s">
        <v>148</v>
      </c>
      <c r="C2222">
        <v>2019</v>
      </c>
      <c r="D2222">
        <v>1</v>
      </c>
      <c r="E2222">
        <v>29</v>
      </c>
      <c r="F2222" t="s">
        <v>13</v>
      </c>
      <c r="G2222" s="42">
        <v>0</v>
      </c>
      <c r="H2222" s="42">
        <v>0</v>
      </c>
      <c r="I2222" s="42">
        <v>53.814</v>
      </c>
      <c r="J2222" s="42">
        <v>53.814</v>
      </c>
      <c r="K2222" s="42">
        <v>0</v>
      </c>
      <c r="L2222" s="42">
        <v>0</v>
      </c>
      <c r="M2222" s="42">
        <v>65.895243013541403</v>
      </c>
    </row>
    <row r="2223" spans="1:13" x14ac:dyDescent="0.2">
      <c r="A2223">
        <v>2014</v>
      </c>
      <c r="B2223" t="s">
        <v>148</v>
      </c>
      <c r="C2223">
        <v>2019</v>
      </c>
      <c r="D2223">
        <v>1</v>
      </c>
      <c r="E2223">
        <v>21</v>
      </c>
      <c r="F2223" t="s">
        <v>13</v>
      </c>
      <c r="G2223" s="42">
        <v>0</v>
      </c>
      <c r="H2223" s="42">
        <v>-1012.9467</v>
      </c>
      <c r="I2223" s="42">
        <v>1635.9695999999999</v>
      </c>
      <c r="J2223" s="42">
        <v>623.02290000000005</v>
      </c>
      <c r="K2223" s="42">
        <v>0</v>
      </c>
      <c r="L2223" s="42">
        <v>-1240.3532344048899</v>
      </c>
      <c r="M2223" s="42">
        <v>762.89154120677404</v>
      </c>
    </row>
    <row r="2224" spans="1:13" x14ac:dyDescent="0.2">
      <c r="A2224">
        <v>2015</v>
      </c>
      <c r="B2224" t="s">
        <v>148</v>
      </c>
      <c r="C2224">
        <v>2019</v>
      </c>
      <c r="D2224">
        <v>1</v>
      </c>
      <c r="E2224">
        <v>17</v>
      </c>
      <c r="F2224" t="s">
        <v>12</v>
      </c>
      <c r="G2224" s="42">
        <v>0</v>
      </c>
      <c r="H2224" s="42">
        <v>15427.021199999999</v>
      </c>
      <c r="I2224" s="42">
        <v>460.50709999999998</v>
      </c>
      <c r="J2224" s="42">
        <v>15887.5283</v>
      </c>
      <c r="K2224" s="42">
        <v>0</v>
      </c>
      <c r="L2224" s="42">
        <v>15427.021199999999</v>
      </c>
      <c r="M2224" s="42">
        <v>15887.5283</v>
      </c>
    </row>
    <row r="2225" spans="1:13" x14ac:dyDescent="0.2">
      <c r="A2225">
        <v>2015</v>
      </c>
      <c r="B2225" t="s">
        <v>148</v>
      </c>
      <c r="C2225">
        <v>2019</v>
      </c>
      <c r="D2225">
        <v>1</v>
      </c>
      <c r="E2225">
        <v>17</v>
      </c>
      <c r="F2225" t="s">
        <v>15</v>
      </c>
      <c r="G2225" s="42">
        <v>303.68239999999997</v>
      </c>
      <c r="H2225" s="42">
        <v>-6391.9128000000001</v>
      </c>
      <c r="I2225" s="42">
        <v>6809.0623999999998</v>
      </c>
      <c r="J2225" s="42">
        <v>417.14960000000002</v>
      </c>
      <c r="K2225" s="42">
        <v>231.270040882741</v>
      </c>
      <c r="L2225" s="42">
        <v>-4867.7761193105598</v>
      </c>
      <c r="M2225" s="42">
        <v>317.68125201269203</v>
      </c>
    </row>
    <row r="2226" spans="1:13" x14ac:dyDescent="0.2">
      <c r="A2226">
        <v>2017</v>
      </c>
      <c r="B2226" t="s">
        <v>148</v>
      </c>
      <c r="C2226">
        <v>2019</v>
      </c>
      <c r="D2226">
        <v>1</v>
      </c>
      <c r="E2226">
        <v>9</v>
      </c>
      <c r="F2226" t="s">
        <v>13</v>
      </c>
      <c r="G2226" s="42">
        <v>855.62019999999995</v>
      </c>
      <c r="H2226" s="42">
        <v>-137109.1617</v>
      </c>
      <c r="I2226" s="42">
        <v>143406.2677</v>
      </c>
      <c r="J2226" s="42">
        <v>6297.1059999999998</v>
      </c>
      <c r="K2226" s="42">
        <v>1047.7069351153</v>
      </c>
      <c r="L2226" s="42">
        <v>-167890.168536151</v>
      </c>
      <c r="M2226" s="42">
        <v>7710.80629858457</v>
      </c>
    </row>
    <row r="2227" spans="1:13" x14ac:dyDescent="0.2">
      <c r="A2227">
        <v>2018</v>
      </c>
      <c r="B2227" t="s">
        <v>148</v>
      </c>
      <c r="C2227">
        <v>2019</v>
      </c>
      <c r="D2227">
        <v>1</v>
      </c>
      <c r="E2227">
        <v>5</v>
      </c>
      <c r="F2227" t="s">
        <v>11</v>
      </c>
      <c r="G2227" s="42">
        <v>290.29559999999998</v>
      </c>
      <c r="H2227" s="42">
        <v>0</v>
      </c>
      <c r="I2227" s="42">
        <v>0</v>
      </c>
      <c r="J2227" s="42">
        <v>0</v>
      </c>
      <c r="K2227" s="42">
        <v>323.210549485022</v>
      </c>
      <c r="L2227" s="42">
        <v>0</v>
      </c>
      <c r="M2227" s="42">
        <v>0</v>
      </c>
    </row>
    <row r="2228" spans="1:13" x14ac:dyDescent="0.2">
      <c r="A2228">
        <v>2010</v>
      </c>
      <c r="B2228" t="s">
        <v>148</v>
      </c>
      <c r="C2228">
        <v>2019</v>
      </c>
      <c r="D2228">
        <v>1</v>
      </c>
      <c r="E2228">
        <v>37</v>
      </c>
      <c r="F2228" t="s">
        <v>13</v>
      </c>
      <c r="G2228" s="42">
        <v>25.4908</v>
      </c>
      <c r="H2228" s="42">
        <v>0</v>
      </c>
      <c r="I2228" s="42">
        <v>3828.8719999999998</v>
      </c>
      <c r="J2228" s="42">
        <v>3828.8719999999998</v>
      </c>
      <c r="K2228" s="42">
        <v>31.213484606414301</v>
      </c>
      <c r="L2228" s="42">
        <v>0</v>
      </c>
      <c r="M2228" s="42">
        <v>4688.4537649634703</v>
      </c>
    </row>
    <row r="2229" spans="1:13" x14ac:dyDescent="0.2">
      <c r="A2229">
        <v>2018</v>
      </c>
      <c r="B2229" t="s">
        <v>148</v>
      </c>
      <c r="C2229">
        <v>2019</v>
      </c>
      <c r="D2229">
        <v>1</v>
      </c>
      <c r="E2229">
        <v>5</v>
      </c>
      <c r="F2229" t="s">
        <v>12</v>
      </c>
      <c r="G2229" s="42">
        <v>476595.04719999997</v>
      </c>
      <c r="H2229" s="42">
        <v>-1120779.1324</v>
      </c>
      <c r="I2229" s="42">
        <v>3618515.2963999999</v>
      </c>
      <c r="J2229" s="42">
        <v>2497736.1639999999</v>
      </c>
      <c r="K2229" s="42">
        <v>476595.04719999997</v>
      </c>
      <c r="L2229" s="42">
        <v>-1120779.1324</v>
      </c>
      <c r="M2229" s="42">
        <v>2497736.1639999999</v>
      </c>
    </row>
    <row r="2230" spans="1:13" x14ac:dyDescent="0.2">
      <c r="A2230">
        <v>2011</v>
      </c>
      <c r="B2230" t="s">
        <v>148</v>
      </c>
      <c r="C2230">
        <v>2019</v>
      </c>
      <c r="D2230">
        <v>1</v>
      </c>
      <c r="E2230">
        <v>33</v>
      </c>
      <c r="F2230" t="s">
        <v>12</v>
      </c>
      <c r="G2230" s="42">
        <v>2.4384000000000001</v>
      </c>
      <c r="H2230" s="42">
        <v>-119.5248</v>
      </c>
      <c r="I2230" s="42">
        <v>25.6</v>
      </c>
      <c r="J2230" s="42">
        <v>-93.924800000000005</v>
      </c>
      <c r="K2230" s="42">
        <v>2.4384000000000001</v>
      </c>
      <c r="L2230" s="42">
        <v>-119.5248</v>
      </c>
      <c r="M2230" s="42">
        <v>-93.924800000000005</v>
      </c>
    </row>
    <row r="2231" spans="1:13" x14ac:dyDescent="0.2">
      <c r="A2231">
        <v>2015</v>
      </c>
      <c r="B2231" t="s">
        <v>148</v>
      </c>
      <c r="C2231">
        <v>2019</v>
      </c>
      <c r="D2231">
        <v>1</v>
      </c>
      <c r="E2231">
        <v>17</v>
      </c>
      <c r="F2231" t="s">
        <v>13</v>
      </c>
      <c r="G2231" s="42">
        <v>0</v>
      </c>
      <c r="H2231" s="42">
        <v>0</v>
      </c>
      <c r="I2231" s="42">
        <v>460.3116</v>
      </c>
      <c r="J2231" s="42">
        <v>460.3116</v>
      </c>
      <c r="K2231" s="42">
        <v>0</v>
      </c>
      <c r="L2231" s="42">
        <v>0</v>
      </c>
      <c r="M2231" s="42">
        <v>563.65155431583003</v>
      </c>
    </row>
    <row r="2232" spans="1:13" x14ac:dyDescent="0.2">
      <c r="A2232">
        <v>2019</v>
      </c>
      <c r="B2232" t="s">
        <v>148</v>
      </c>
      <c r="C2232">
        <v>2019</v>
      </c>
      <c r="D2232">
        <v>1</v>
      </c>
      <c r="E2232">
        <v>1</v>
      </c>
      <c r="F2232" t="s">
        <v>13</v>
      </c>
      <c r="G2232" s="42">
        <v>72520.070600000006</v>
      </c>
      <c r="H2232" s="42">
        <v>0</v>
      </c>
      <c r="I2232" s="42">
        <v>0</v>
      </c>
      <c r="J2232" s="42">
        <v>0</v>
      </c>
      <c r="K2232" s="42">
        <v>88800.8264679485</v>
      </c>
      <c r="L2232" s="42">
        <v>0</v>
      </c>
      <c r="M2232" s="42">
        <v>0</v>
      </c>
    </row>
    <row r="2233" spans="1:13" x14ac:dyDescent="0.2">
      <c r="A2233">
        <v>2012</v>
      </c>
      <c r="B2233" t="s">
        <v>148</v>
      </c>
      <c r="C2233">
        <v>2019</v>
      </c>
      <c r="D2233">
        <v>1</v>
      </c>
      <c r="E2233">
        <v>29</v>
      </c>
      <c r="F2233" t="s">
        <v>15</v>
      </c>
      <c r="G2233" s="42">
        <v>10.353999999999999</v>
      </c>
      <c r="H2233" s="42">
        <v>19.623999999999999</v>
      </c>
      <c r="I2233" s="42">
        <v>0</v>
      </c>
      <c r="J2233" s="42">
        <v>19.623999999999999</v>
      </c>
      <c r="K2233" s="42">
        <v>7.8851128787835698</v>
      </c>
      <c r="L2233" s="42">
        <v>14.9447030261974</v>
      </c>
      <c r="M2233" s="42">
        <v>14.9447030261974</v>
      </c>
    </row>
    <row r="2234" spans="1:13" x14ac:dyDescent="0.2">
      <c r="A2234">
        <v>2016</v>
      </c>
      <c r="B2234" t="s">
        <v>148</v>
      </c>
      <c r="C2234">
        <v>2019</v>
      </c>
      <c r="D2234">
        <v>1</v>
      </c>
      <c r="E2234">
        <v>13</v>
      </c>
      <c r="F2234" t="s">
        <v>15</v>
      </c>
      <c r="G2234" s="42">
        <v>90.358800000000002</v>
      </c>
      <c r="H2234" s="42">
        <v>-857.34320000000002</v>
      </c>
      <c r="I2234" s="42">
        <v>1872.8556000000001</v>
      </c>
      <c r="J2234" s="42">
        <v>1015.5124</v>
      </c>
      <c r="K2234" s="42">
        <v>68.812955146941206</v>
      </c>
      <c r="L2234" s="42">
        <v>-652.91171603800603</v>
      </c>
      <c r="M2234" s="42">
        <v>773.36583965659804</v>
      </c>
    </row>
    <row r="2235" spans="1:13" x14ac:dyDescent="0.2">
      <c r="A2235">
        <v>2016</v>
      </c>
      <c r="B2235" t="s">
        <v>148</v>
      </c>
      <c r="C2235">
        <v>2019</v>
      </c>
      <c r="D2235">
        <v>1</v>
      </c>
      <c r="E2235">
        <v>13</v>
      </c>
      <c r="F2235" t="s">
        <v>12</v>
      </c>
      <c r="G2235" s="42">
        <v>1113.8707999999999</v>
      </c>
      <c r="H2235" s="42">
        <v>-10115.6029</v>
      </c>
      <c r="I2235" s="42">
        <v>-227201.9284</v>
      </c>
      <c r="J2235" s="42">
        <v>-237317.5313</v>
      </c>
      <c r="K2235" s="42">
        <v>1113.8707999999999</v>
      </c>
      <c r="L2235" s="42">
        <v>-10115.6029</v>
      </c>
      <c r="M2235" s="42">
        <v>-237317.5313</v>
      </c>
    </row>
    <row r="2236" spans="1:13" x14ac:dyDescent="0.2">
      <c r="A2236">
        <v>2014</v>
      </c>
      <c r="B2236" t="s">
        <v>148</v>
      </c>
      <c r="C2236">
        <v>2019</v>
      </c>
      <c r="D2236">
        <v>1</v>
      </c>
      <c r="E2236">
        <v>21</v>
      </c>
      <c r="F2236" t="s">
        <v>12</v>
      </c>
      <c r="G2236" s="42">
        <v>0</v>
      </c>
      <c r="H2236" s="42">
        <v>0</v>
      </c>
      <c r="I2236" s="42">
        <v>-459.2808</v>
      </c>
      <c r="J2236" s="42">
        <v>-459.2808</v>
      </c>
      <c r="K2236" s="42">
        <v>0</v>
      </c>
      <c r="L2236" s="42">
        <v>0</v>
      </c>
      <c r="M2236" s="42">
        <v>-459.2808</v>
      </c>
    </row>
    <row r="2237" spans="1:13" x14ac:dyDescent="0.2">
      <c r="A2237">
        <v>2019</v>
      </c>
      <c r="B2237" t="s">
        <v>148</v>
      </c>
      <c r="C2237">
        <v>2019</v>
      </c>
      <c r="D2237">
        <v>1</v>
      </c>
      <c r="E2237">
        <v>1</v>
      </c>
      <c r="F2237" t="s">
        <v>11</v>
      </c>
      <c r="G2237" s="42">
        <v>920308.61840000004</v>
      </c>
      <c r="H2237" s="42">
        <v>0</v>
      </c>
      <c r="I2237" s="42">
        <v>0</v>
      </c>
      <c r="J2237" s="42">
        <v>0</v>
      </c>
      <c r="K2237" s="42">
        <v>1024657.12277025</v>
      </c>
      <c r="L2237" s="42">
        <v>0</v>
      </c>
      <c r="M2237" s="42">
        <v>0</v>
      </c>
    </row>
    <row r="2238" spans="1:13" x14ac:dyDescent="0.2">
      <c r="A2238">
        <v>2008</v>
      </c>
      <c r="B2238" t="s">
        <v>148</v>
      </c>
      <c r="C2238">
        <v>2019</v>
      </c>
      <c r="D2238">
        <v>1</v>
      </c>
      <c r="E2238">
        <v>45</v>
      </c>
      <c r="F2238" t="s">
        <v>12</v>
      </c>
      <c r="G2238" s="42">
        <v>-0.28799999999999998</v>
      </c>
      <c r="H2238" s="42">
        <v>1.8180000000000001</v>
      </c>
      <c r="I2238" s="42">
        <v>137.05199999999999</v>
      </c>
      <c r="J2238" s="42">
        <v>138.87</v>
      </c>
      <c r="K2238" s="42">
        <v>-0.28799999999999998</v>
      </c>
      <c r="L2238" s="42">
        <v>1.8180000000000001</v>
      </c>
      <c r="M2238" s="42">
        <v>138.87</v>
      </c>
    </row>
    <row r="2239" spans="1:13" x14ac:dyDescent="0.2">
      <c r="A2239">
        <v>2018</v>
      </c>
      <c r="B2239" t="s">
        <v>148</v>
      </c>
      <c r="C2239">
        <v>2019</v>
      </c>
      <c r="D2239">
        <v>1</v>
      </c>
      <c r="E2239">
        <v>5</v>
      </c>
      <c r="F2239" t="s">
        <v>13</v>
      </c>
      <c r="G2239" s="42">
        <v>198376.16759999999</v>
      </c>
      <c r="H2239" s="42">
        <v>-2814267.1118999999</v>
      </c>
      <c r="I2239" s="42">
        <v>1327324.6004000001</v>
      </c>
      <c r="J2239" s="42">
        <v>-1486942.5115</v>
      </c>
      <c r="K2239" s="42">
        <v>242911.61727611799</v>
      </c>
      <c r="L2239" s="42">
        <v>-3446070.0792297102</v>
      </c>
      <c r="M2239" s="42">
        <v>-1820761.1057059099</v>
      </c>
    </row>
    <row r="2240" spans="1:13" x14ac:dyDescent="0.2">
      <c r="A2240">
        <v>2014</v>
      </c>
      <c r="B2240" t="s">
        <v>148</v>
      </c>
      <c r="C2240">
        <v>2019</v>
      </c>
      <c r="D2240">
        <v>1</v>
      </c>
      <c r="E2240">
        <v>21</v>
      </c>
      <c r="F2240" t="s">
        <v>11</v>
      </c>
      <c r="G2240" s="42">
        <v>0</v>
      </c>
      <c r="H2240" s="42">
        <v>-1881.9767999999999</v>
      </c>
      <c r="I2240" s="42">
        <v>1980.99</v>
      </c>
      <c r="J2240" s="42">
        <v>99.013199999999998</v>
      </c>
      <c r="K2240" s="42">
        <v>0</v>
      </c>
      <c r="L2240" s="42">
        <v>-2095.3633318798602</v>
      </c>
      <c r="M2240" s="42">
        <v>110.239737626992</v>
      </c>
    </row>
    <row r="2241" spans="1:13" x14ac:dyDescent="0.2">
      <c r="A2241">
        <v>2019</v>
      </c>
      <c r="B2241" t="s">
        <v>148</v>
      </c>
      <c r="C2241">
        <v>2019</v>
      </c>
      <c r="D2241">
        <v>1</v>
      </c>
      <c r="E2241">
        <v>1</v>
      </c>
      <c r="F2241" t="s">
        <v>12</v>
      </c>
      <c r="G2241" s="42">
        <v>808281.14610000001</v>
      </c>
      <c r="H2241" s="42">
        <v>0</v>
      </c>
      <c r="I2241" s="42">
        <v>0</v>
      </c>
      <c r="J2241" s="42">
        <v>0</v>
      </c>
      <c r="K2241" s="42">
        <v>808281.14610000001</v>
      </c>
      <c r="L2241" s="42">
        <v>0</v>
      </c>
      <c r="M2241" s="42">
        <v>0</v>
      </c>
    </row>
    <row r="2242" spans="1:13" x14ac:dyDescent="0.2">
      <c r="A2242">
        <v>2019</v>
      </c>
      <c r="B2242" t="s">
        <v>148</v>
      </c>
      <c r="C2242">
        <v>2019</v>
      </c>
      <c r="D2242">
        <v>1</v>
      </c>
      <c r="E2242">
        <v>1</v>
      </c>
      <c r="F2242" t="s">
        <v>15</v>
      </c>
      <c r="G2242" s="42">
        <v>143600.9509</v>
      </c>
      <c r="H2242" s="42">
        <v>0</v>
      </c>
      <c r="I2242" s="42">
        <v>0</v>
      </c>
      <c r="J2242" s="42">
        <v>0</v>
      </c>
      <c r="K2242" s="42">
        <v>109359.639496538</v>
      </c>
      <c r="L2242" s="42">
        <v>0</v>
      </c>
      <c r="M2242" s="42">
        <v>0</v>
      </c>
    </row>
    <row r="2243" spans="1:13" x14ac:dyDescent="0.2">
      <c r="A2243">
        <v>2013</v>
      </c>
      <c r="B2243" t="s">
        <v>148</v>
      </c>
      <c r="C2243">
        <v>2019</v>
      </c>
      <c r="D2243">
        <v>1</v>
      </c>
      <c r="E2243">
        <v>25</v>
      </c>
      <c r="F2243" t="s">
        <v>13</v>
      </c>
      <c r="G2243" s="42">
        <v>0</v>
      </c>
      <c r="H2243" s="42">
        <v>0</v>
      </c>
      <c r="I2243" s="42">
        <v>1136.346</v>
      </c>
      <c r="J2243" s="42">
        <v>1136.346</v>
      </c>
      <c r="K2243" s="42">
        <v>0</v>
      </c>
      <c r="L2243" s="42">
        <v>0</v>
      </c>
      <c r="M2243" s="42">
        <v>1391.4556772859401</v>
      </c>
    </row>
    <row r="2244" spans="1:13" x14ac:dyDescent="0.2">
      <c r="A2244">
        <v>2016</v>
      </c>
      <c r="B2244" t="s">
        <v>148</v>
      </c>
      <c r="C2244">
        <v>2019</v>
      </c>
      <c r="D2244">
        <v>1</v>
      </c>
      <c r="E2244">
        <v>13</v>
      </c>
      <c r="F2244" t="s">
        <v>13</v>
      </c>
      <c r="G2244" s="42">
        <v>0</v>
      </c>
      <c r="H2244" s="42">
        <v>-9704.1257000000005</v>
      </c>
      <c r="I2244" s="42">
        <v>42074.924099999997</v>
      </c>
      <c r="J2244" s="42">
        <v>32370.7984</v>
      </c>
      <c r="K2244" s="42">
        <v>0</v>
      </c>
      <c r="L2244" s="42">
        <v>-11882.701922091799</v>
      </c>
      <c r="M2244" s="42">
        <v>39638.0426489456</v>
      </c>
    </row>
    <row r="2245" spans="1:13" x14ac:dyDescent="0.2">
      <c r="A2245">
        <v>2016</v>
      </c>
      <c r="B2245" t="s">
        <v>148</v>
      </c>
      <c r="C2245">
        <v>2019</v>
      </c>
      <c r="D2245">
        <v>1</v>
      </c>
      <c r="E2245">
        <v>13</v>
      </c>
      <c r="F2245" t="s">
        <v>11</v>
      </c>
      <c r="G2245" s="42">
        <v>-3798.2060000000001</v>
      </c>
      <c r="H2245" s="42">
        <v>0</v>
      </c>
      <c r="I2245" s="42">
        <v>0</v>
      </c>
      <c r="J2245" s="42">
        <v>0</v>
      </c>
      <c r="K2245" s="42">
        <v>-4228.8627465153104</v>
      </c>
      <c r="L2245" s="42">
        <v>0</v>
      </c>
      <c r="M2245" s="42">
        <v>0</v>
      </c>
    </row>
    <row r="2246" spans="1:13" x14ac:dyDescent="0.2">
      <c r="A2246">
        <v>2012</v>
      </c>
      <c r="B2246" t="s">
        <v>148</v>
      </c>
      <c r="C2246">
        <v>2019</v>
      </c>
      <c r="D2246">
        <v>1</v>
      </c>
      <c r="E2246">
        <v>29</v>
      </c>
      <c r="F2246" t="s">
        <v>12</v>
      </c>
      <c r="G2246" s="42">
        <v>14.268000000000001</v>
      </c>
      <c r="H2246" s="42">
        <v>-166.52600000000001</v>
      </c>
      <c r="I2246" s="42">
        <v>1227.634</v>
      </c>
      <c r="J2246" s="42">
        <v>1061.1079999999999</v>
      </c>
      <c r="K2246" s="42">
        <v>14.268000000000001</v>
      </c>
      <c r="L2246" s="42">
        <v>-166.52600000000001</v>
      </c>
      <c r="M2246" s="42">
        <v>1061.1079999999999</v>
      </c>
    </row>
    <row r="2247" spans="1:13" x14ac:dyDescent="0.2">
      <c r="A2247">
        <v>2017</v>
      </c>
      <c r="B2247" t="s">
        <v>148</v>
      </c>
      <c r="C2247">
        <v>2019</v>
      </c>
      <c r="D2247">
        <v>1</v>
      </c>
      <c r="E2247">
        <v>9</v>
      </c>
      <c r="F2247" t="s">
        <v>15</v>
      </c>
      <c r="G2247" s="42">
        <v>31.284400000000002</v>
      </c>
      <c r="H2247" s="42">
        <v>-123.8776</v>
      </c>
      <c r="I2247" s="42">
        <v>103.194</v>
      </c>
      <c r="J2247" s="42">
        <v>-20.683599999999998</v>
      </c>
      <c r="K2247" s="42">
        <v>23.824707875701801</v>
      </c>
      <c r="L2247" s="42">
        <v>-94.339275560440399</v>
      </c>
      <c r="M2247" s="42">
        <v>-15.751643880587901</v>
      </c>
    </row>
    <row r="2248" spans="1:13" x14ac:dyDescent="0.2">
      <c r="A2248">
        <v>2017</v>
      </c>
      <c r="B2248" t="s">
        <v>148</v>
      </c>
      <c r="C2248">
        <v>2019</v>
      </c>
      <c r="D2248">
        <v>1</v>
      </c>
      <c r="E2248">
        <v>9</v>
      </c>
      <c r="F2248" t="s">
        <v>12</v>
      </c>
      <c r="G2248" s="42">
        <v>86354.451300000001</v>
      </c>
      <c r="H2248" s="42">
        <v>-711872.27910000004</v>
      </c>
      <c r="I2248" s="42">
        <v>49873.066400000003</v>
      </c>
      <c r="J2248" s="42">
        <v>-661999.21270000003</v>
      </c>
      <c r="K2248" s="42">
        <v>86354.451300000001</v>
      </c>
      <c r="L2248" s="42">
        <v>-711872.27910000004</v>
      </c>
      <c r="M2248" s="42">
        <v>-661999.21270000003</v>
      </c>
    </row>
    <row r="2249" spans="1:13" x14ac:dyDescent="0.2">
      <c r="A2249">
        <v>2011</v>
      </c>
      <c r="B2249" t="s">
        <v>148</v>
      </c>
      <c r="C2249">
        <v>2019</v>
      </c>
      <c r="D2249">
        <v>1</v>
      </c>
      <c r="E2249">
        <v>33</v>
      </c>
      <c r="F2249" t="s">
        <v>13</v>
      </c>
      <c r="G2249" s="42">
        <v>32.115200000000002</v>
      </c>
      <c r="H2249" s="42">
        <v>-127.11199999999999</v>
      </c>
      <c r="I2249" s="42">
        <v>100.4704</v>
      </c>
      <c r="J2249" s="42">
        <v>-26.6416</v>
      </c>
      <c r="K2249" s="42">
        <v>39.325062408081301</v>
      </c>
      <c r="L2249" s="42">
        <v>-155.64864403198499</v>
      </c>
      <c r="M2249" s="42">
        <v>-32.622639206703901</v>
      </c>
    </row>
    <row r="2250" spans="1:13" x14ac:dyDescent="0.2">
      <c r="A2250">
        <v>2013</v>
      </c>
      <c r="B2250" t="s">
        <v>244</v>
      </c>
      <c r="C2250">
        <v>2019</v>
      </c>
      <c r="D2250">
        <v>2</v>
      </c>
      <c r="E2250">
        <v>26</v>
      </c>
      <c r="F2250" t="s">
        <v>12</v>
      </c>
      <c r="G2250" s="42">
        <v>0</v>
      </c>
      <c r="H2250" s="42">
        <v>0</v>
      </c>
      <c r="I2250" s="42">
        <v>151.875</v>
      </c>
      <c r="J2250" s="42">
        <v>151.875</v>
      </c>
      <c r="K2250" s="42">
        <v>0</v>
      </c>
      <c r="L2250" s="42">
        <v>0</v>
      </c>
      <c r="M2250" s="42">
        <v>151.875</v>
      </c>
    </row>
    <row r="2251" spans="1:13" x14ac:dyDescent="0.2">
      <c r="A2251">
        <v>2018</v>
      </c>
      <c r="B2251" t="s">
        <v>244</v>
      </c>
      <c r="C2251">
        <v>2019</v>
      </c>
      <c r="D2251">
        <v>2</v>
      </c>
      <c r="E2251">
        <v>6</v>
      </c>
      <c r="F2251" t="s">
        <v>12</v>
      </c>
      <c r="G2251" s="42">
        <v>483940.22269999998</v>
      </c>
      <c r="H2251" s="42">
        <v>-1394010.9376999999</v>
      </c>
      <c r="I2251" s="42">
        <v>512820.1323</v>
      </c>
      <c r="J2251" s="42">
        <v>-881190.80539999995</v>
      </c>
      <c r="K2251" s="42">
        <v>483940.22269999998</v>
      </c>
      <c r="L2251" s="42">
        <v>-1394010.9376999999</v>
      </c>
      <c r="M2251" s="42">
        <v>-881190.80539999995</v>
      </c>
    </row>
    <row r="2252" spans="1:13" x14ac:dyDescent="0.2">
      <c r="A2252">
        <v>2014</v>
      </c>
      <c r="B2252" t="s">
        <v>244</v>
      </c>
      <c r="C2252">
        <v>2019</v>
      </c>
      <c r="D2252">
        <v>2</v>
      </c>
      <c r="E2252">
        <v>22</v>
      </c>
      <c r="F2252" t="s">
        <v>15</v>
      </c>
      <c r="G2252" s="42">
        <v>9.0023999999999997</v>
      </c>
      <c r="H2252" s="42">
        <v>-52.885800000000003</v>
      </c>
      <c r="I2252" s="42">
        <v>1.6665000000000001</v>
      </c>
      <c r="J2252" s="42">
        <v>-51.219299999999997</v>
      </c>
      <c r="K2252" s="42">
        <v>6.8557987425112197</v>
      </c>
      <c r="L2252" s="42">
        <v>-40.275304489547203</v>
      </c>
      <c r="M2252" s="42">
        <v>-39.006177522916701</v>
      </c>
    </row>
    <row r="2253" spans="1:13" x14ac:dyDescent="0.2">
      <c r="A2253">
        <v>2019</v>
      </c>
      <c r="B2253" t="s">
        <v>244</v>
      </c>
      <c r="C2253">
        <v>2019</v>
      </c>
      <c r="D2253">
        <v>2</v>
      </c>
      <c r="E2253">
        <v>2</v>
      </c>
      <c r="F2253" t="s">
        <v>15</v>
      </c>
      <c r="G2253" s="42">
        <v>405914.28529999999</v>
      </c>
      <c r="H2253" s="42">
        <v>0</v>
      </c>
      <c r="I2253" s="42">
        <v>0</v>
      </c>
      <c r="J2253" s="42">
        <v>0</v>
      </c>
      <c r="K2253" s="42">
        <v>309124.97186606698</v>
      </c>
      <c r="L2253" s="42">
        <v>0</v>
      </c>
      <c r="M2253" s="42">
        <v>0</v>
      </c>
    </row>
    <row r="2254" spans="1:13" x14ac:dyDescent="0.2">
      <c r="A2254">
        <v>2014</v>
      </c>
      <c r="B2254" t="s">
        <v>244</v>
      </c>
      <c r="C2254">
        <v>2019</v>
      </c>
      <c r="D2254">
        <v>2</v>
      </c>
      <c r="E2254">
        <v>22</v>
      </c>
      <c r="F2254" t="s">
        <v>13</v>
      </c>
      <c r="G2254" s="42">
        <v>0</v>
      </c>
      <c r="H2254" s="42">
        <v>-1464.9657</v>
      </c>
      <c r="I2254" s="42">
        <v>4611.9876000000004</v>
      </c>
      <c r="J2254" s="42">
        <v>3147.0219000000002</v>
      </c>
      <c r="K2254" s="42">
        <v>0</v>
      </c>
      <c r="L2254" s="42">
        <v>-1793.8505000186301</v>
      </c>
      <c r="M2254" s="42">
        <v>3853.5283173419002</v>
      </c>
    </row>
    <row r="2255" spans="1:13" x14ac:dyDescent="0.2">
      <c r="A2255">
        <v>2012</v>
      </c>
      <c r="B2255" t="s">
        <v>244</v>
      </c>
      <c r="C2255">
        <v>2019</v>
      </c>
      <c r="D2255">
        <v>2</v>
      </c>
      <c r="E2255">
        <v>30</v>
      </c>
      <c r="F2255" t="s">
        <v>12</v>
      </c>
      <c r="G2255" s="42">
        <v>52.35</v>
      </c>
      <c r="H2255" s="42">
        <v>-8190.5240000000003</v>
      </c>
      <c r="I2255" s="42">
        <v>8344.9740000000002</v>
      </c>
      <c r="J2255" s="42">
        <v>154.44999999999999</v>
      </c>
      <c r="K2255" s="42">
        <v>52.35</v>
      </c>
      <c r="L2255" s="42">
        <v>-8190.5240000000003</v>
      </c>
      <c r="M2255" s="42">
        <v>154.44999999999999</v>
      </c>
    </row>
    <row r="2256" spans="1:13" x14ac:dyDescent="0.2">
      <c r="A2256">
        <v>2015</v>
      </c>
      <c r="B2256" t="s">
        <v>244</v>
      </c>
      <c r="C2256">
        <v>2019</v>
      </c>
      <c r="D2256">
        <v>2</v>
      </c>
      <c r="E2256">
        <v>18</v>
      </c>
      <c r="F2256" t="s">
        <v>12</v>
      </c>
      <c r="G2256" s="42">
        <v>0</v>
      </c>
      <c r="H2256" s="42">
        <v>-7.3220000000000001</v>
      </c>
      <c r="I2256" s="42">
        <v>0</v>
      </c>
      <c r="J2256" s="42">
        <v>-7.3220000000000001</v>
      </c>
      <c r="K2256" s="42">
        <v>0</v>
      </c>
      <c r="L2256" s="42">
        <v>-7.3220000000000001</v>
      </c>
      <c r="M2256" s="42">
        <v>-7.3220000000000001</v>
      </c>
    </row>
    <row r="2257" spans="1:13" x14ac:dyDescent="0.2">
      <c r="A2257">
        <v>2015</v>
      </c>
      <c r="B2257" t="s">
        <v>244</v>
      </c>
      <c r="C2257">
        <v>2019</v>
      </c>
      <c r="D2257">
        <v>2</v>
      </c>
      <c r="E2257">
        <v>18</v>
      </c>
      <c r="F2257" t="s">
        <v>15</v>
      </c>
      <c r="G2257" s="42">
        <v>66.668000000000006</v>
      </c>
      <c r="H2257" s="42">
        <v>-1204.8148000000001</v>
      </c>
      <c r="I2257" s="42">
        <v>2764.0704000000001</v>
      </c>
      <c r="J2257" s="42">
        <v>1559.2556</v>
      </c>
      <c r="K2257" s="42">
        <v>50.7711710839041</v>
      </c>
      <c r="L2257" s="42">
        <v>-917.52952443780703</v>
      </c>
      <c r="M2257" s="42">
        <v>1187.45474337216</v>
      </c>
    </row>
    <row r="2258" spans="1:13" x14ac:dyDescent="0.2">
      <c r="A2258">
        <v>2011</v>
      </c>
      <c r="B2258" t="s">
        <v>244</v>
      </c>
      <c r="C2258">
        <v>2019</v>
      </c>
      <c r="D2258">
        <v>2</v>
      </c>
      <c r="E2258">
        <v>34</v>
      </c>
      <c r="F2258" t="s">
        <v>13</v>
      </c>
      <c r="G2258" s="42">
        <v>28.830400000000001</v>
      </c>
      <c r="H2258" s="42">
        <v>0</v>
      </c>
      <c r="I2258" s="42">
        <v>-141.14879999999999</v>
      </c>
      <c r="J2258" s="42">
        <v>-141.14879999999999</v>
      </c>
      <c r="K2258" s="42">
        <v>35.302824807254702</v>
      </c>
      <c r="L2258" s="42">
        <v>0</v>
      </c>
      <c r="M2258" s="42">
        <v>-172.83670563551701</v>
      </c>
    </row>
    <row r="2259" spans="1:13" x14ac:dyDescent="0.2">
      <c r="A2259">
        <v>2017</v>
      </c>
      <c r="B2259" t="s">
        <v>244</v>
      </c>
      <c r="C2259">
        <v>2019</v>
      </c>
      <c r="D2259">
        <v>2</v>
      </c>
      <c r="E2259">
        <v>10</v>
      </c>
      <c r="F2259" t="s">
        <v>15</v>
      </c>
      <c r="G2259" s="42">
        <v>-216.3218</v>
      </c>
      <c r="H2259" s="42">
        <v>-402.1164</v>
      </c>
      <c r="I2259" s="42">
        <v>1853.4739999999999</v>
      </c>
      <c r="J2259" s="42">
        <v>1451.3576</v>
      </c>
      <c r="K2259" s="42">
        <v>-164.74037194723201</v>
      </c>
      <c r="L2259" s="42">
        <v>-306.23268344698499</v>
      </c>
      <c r="M2259" s="42">
        <v>1105.2847695074699</v>
      </c>
    </row>
    <row r="2260" spans="1:13" x14ac:dyDescent="0.2">
      <c r="A2260">
        <v>2012</v>
      </c>
      <c r="B2260" t="s">
        <v>244</v>
      </c>
      <c r="C2260">
        <v>2019</v>
      </c>
      <c r="D2260">
        <v>2</v>
      </c>
      <c r="E2260">
        <v>30</v>
      </c>
      <c r="F2260" t="s">
        <v>13</v>
      </c>
      <c r="G2260" s="42">
        <v>0</v>
      </c>
      <c r="H2260" s="42">
        <v>-334.93599999999998</v>
      </c>
      <c r="I2260" s="42">
        <v>340.30799999999999</v>
      </c>
      <c r="J2260" s="42">
        <v>5.3719999999999999</v>
      </c>
      <c r="K2260" s="42">
        <v>0</v>
      </c>
      <c r="L2260" s="42">
        <v>-410.12913208428103</v>
      </c>
      <c r="M2260" s="42">
        <v>6.5780140013517796</v>
      </c>
    </row>
    <row r="2261" spans="1:13" x14ac:dyDescent="0.2">
      <c r="A2261">
        <v>2018</v>
      </c>
      <c r="B2261" t="s">
        <v>244</v>
      </c>
      <c r="C2261">
        <v>2019</v>
      </c>
      <c r="D2261">
        <v>2</v>
      </c>
      <c r="E2261">
        <v>6</v>
      </c>
      <c r="F2261" t="s">
        <v>11</v>
      </c>
      <c r="G2261" s="42">
        <v>0</v>
      </c>
      <c r="H2261" s="42">
        <v>0</v>
      </c>
      <c r="I2261" s="42">
        <v>-17992.836500000001</v>
      </c>
      <c r="J2261" s="42">
        <v>-17992.836500000001</v>
      </c>
      <c r="K2261" s="42">
        <v>0</v>
      </c>
      <c r="L2261" s="42">
        <v>0</v>
      </c>
      <c r="M2261" s="42">
        <v>-20032.940809158499</v>
      </c>
    </row>
    <row r="2262" spans="1:13" x14ac:dyDescent="0.2">
      <c r="A2262">
        <v>2017</v>
      </c>
      <c r="B2262" t="s">
        <v>244</v>
      </c>
      <c r="C2262">
        <v>2019</v>
      </c>
      <c r="D2262">
        <v>2</v>
      </c>
      <c r="E2262">
        <v>10</v>
      </c>
      <c r="F2262" t="s">
        <v>13</v>
      </c>
      <c r="G2262" s="42">
        <v>2698.1635999999999</v>
      </c>
      <c r="H2262" s="42">
        <v>0</v>
      </c>
      <c r="I2262" s="42">
        <v>27495.350399999999</v>
      </c>
      <c r="J2262" s="42">
        <v>27495.350399999999</v>
      </c>
      <c r="K2262" s="42">
        <v>3303.9013288789502</v>
      </c>
      <c r="L2262" s="42">
        <v>0</v>
      </c>
      <c r="M2262" s="42">
        <v>33668.056571718698</v>
      </c>
    </row>
    <row r="2263" spans="1:13" x14ac:dyDescent="0.2">
      <c r="A2263">
        <v>2019</v>
      </c>
      <c r="B2263" t="s">
        <v>244</v>
      </c>
      <c r="C2263">
        <v>2019</v>
      </c>
      <c r="D2263">
        <v>2</v>
      </c>
      <c r="E2263">
        <v>2</v>
      </c>
      <c r="F2263" t="s">
        <v>13</v>
      </c>
      <c r="G2263" s="42">
        <v>1320531.0443</v>
      </c>
      <c r="H2263" s="42">
        <v>0</v>
      </c>
      <c r="I2263" s="42">
        <v>0</v>
      </c>
      <c r="J2263" s="42">
        <v>0</v>
      </c>
      <c r="K2263" s="42">
        <v>1616990.2640776399</v>
      </c>
      <c r="L2263" s="42">
        <v>0</v>
      </c>
      <c r="M2263" s="42">
        <v>0</v>
      </c>
    </row>
    <row r="2264" spans="1:13" x14ac:dyDescent="0.2">
      <c r="A2264">
        <v>2018</v>
      </c>
      <c r="B2264" t="s">
        <v>244</v>
      </c>
      <c r="C2264">
        <v>2019</v>
      </c>
      <c r="D2264">
        <v>2</v>
      </c>
      <c r="E2264">
        <v>6</v>
      </c>
      <c r="F2264" t="s">
        <v>15</v>
      </c>
      <c r="G2264" s="42">
        <v>-4434.8275999999996</v>
      </c>
      <c r="H2264" s="42">
        <v>-208.5076</v>
      </c>
      <c r="I2264" s="42">
        <v>-23610.364399999999</v>
      </c>
      <c r="J2264" s="42">
        <v>-23818.871999999999</v>
      </c>
      <c r="K2264" s="42">
        <v>-3377.3533150419898</v>
      </c>
      <c r="L2264" s="42">
        <v>-158.789449689419</v>
      </c>
      <c r="M2264" s="42">
        <v>-18139.317593712301</v>
      </c>
    </row>
    <row r="2265" spans="1:13" x14ac:dyDescent="0.2">
      <c r="A2265">
        <v>2016</v>
      </c>
      <c r="B2265" t="s">
        <v>244</v>
      </c>
      <c r="C2265">
        <v>2019</v>
      </c>
      <c r="D2265">
        <v>2</v>
      </c>
      <c r="E2265">
        <v>14</v>
      </c>
      <c r="F2265" t="s">
        <v>13</v>
      </c>
      <c r="G2265" s="42">
        <v>0</v>
      </c>
      <c r="H2265" s="42">
        <v>-12471.8768</v>
      </c>
      <c r="I2265" s="42">
        <v>120067.73880000001</v>
      </c>
      <c r="J2265" s="42">
        <v>107595.86199999999</v>
      </c>
      <c r="K2265" s="42">
        <v>0</v>
      </c>
      <c r="L2265" s="42">
        <v>-15271.8131447383</v>
      </c>
      <c r="M2265" s="42">
        <v>131751.13304607401</v>
      </c>
    </row>
    <row r="2266" spans="1:13" x14ac:dyDescent="0.2">
      <c r="A2266">
        <v>2017</v>
      </c>
      <c r="B2266" t="s">
        <v>244</v>
      </c>
      <c r="C2266">
        <v>2019</v>
      </c>
      <c r="D2266">
        <v>2</v>
      </c>
      <c r="E2266">
        <v>10</v>
      </c>
      <c r="F2266" t="s">
        <v>12</v>
      </c>
      <c r="G2266" s="42">
        <v>83048.239799999996</v>
      </c>
      <c r="H2266" s="42">
        <v>-608905.51309999998</v>
      </c>
      <c r="I2266" s="42">
        <v>198452.29060000001</v>
      </c>
      <c r="J2266" s="42">
        <v>-410453.22249999997</v>
      </c>
      <c r="K2266" s="42">
        <v>83048.239799999996</v>
      </c>
      <c r="L2266" s="42">
        <v>-608905.51309999998</v>
      </c>
      <c r="M2266" s="42">
        <v>-410453.22249999997</v>
      </c>
    </row>
    <row r="2267" spans="1:13" x14ac:dyDescent="0.2">
      <c r="A2267">
        <v>2010</v>
      </c>
      <c r="B2267" t="s">
        <v>244</v>
      </c>
      <c r="C2267">
        <v>2019</v>
      </c>
      <c r="D2267">
        <v>2</v>
      </c>
      <c r="E2267">
        <v>38</v>
      </c>
      <c r="F2267" t="s">
        <v>12</v>
      </c>
      <c r="G2267" s="42">
        <v>41.1267</v>
      </c>
      <c r="H2267" s="42">
        <v>-281.62509999999997</v>
      </c>
      <c r="I2267" s="42">
        <v>43.436100000000003</v>
      </c>
      <c r="J2267" s="42">
        <v>-238.18899999999999</v>
      </c>
      <c r="K2267" s="42">
        <v>41.1267</v>
      </c>
      <c r="L2267" s="42">
        <v>-281.62509999999997</v>
      </c>
      <c r="M2267" s="42">
        <v>-238.18899999999999</v>
      </c>
    </row>
    <row r="2268" spans="1:13" x14ac:dyDescent="0.2">
      <c r="A2268">
        <v>2016</v>
      </c>
      <c r="B2268" t="s">
        <v>244</v>
      </c>
      <c r="C2268">
        <v>2019</v>
      </c>
      <c r="D2268">
        <v>2</v>
      </c>
      <c r="E2268">
        <v>14</v>
      </c>
      <c r="F2268" t="s">
        <v>12</v>
      </c>
      <c r="G2268" s="42">
        <v>1322.4708000000001</v>
      </c>
      <c r="H2268" s="42">
        <v>-5590.1432000000004</v>
      </c>
      <c r="I2268" s="42">
        <v>2368.5666000000001</v>
      </c>
      <c r="J2268" s="42">
        <v>-3221.5765999999999</v>
      </c>
      <c r="K2268" s="42">
        <v>1322.4708000000001</v>
      </c>
      <c r="L2268" s="42">
        <v>-5590.1432000000004</v>
      </c>
      <c r="M2268" s="42">
        <v>-3221.5765999999999</v>
      </c>
    </row>
    <row r="2269" spans="1:13" x14ac:dyDescent="0.2">
      <c r="A2269">
        <v>2010</v>
      </c>
      <c r="B2269" t="s">
        <v>244</v>
      </c>
      <c r="C2269">
        <v>2019</v>
      </c>
      <c r="D2269">
        <v>2</v>
      </c>
      <c r="E2269">
        <v>38</v>
      </c>
      <c r="F2269" t="s">
        <v>13</v>
      </c>
      <c r="G2269" s="42">
        <v>0</v>
      </c>
      <c r="H2269" s="42">
        <v>-1766.2333000000001</v>
      </c>
      <c r="I2269" s="42">
        <v>1149.4474</v>
      </c>
      <c r="J2269" s="42">
        <v>-616.78589999999997</v>
      </c>
      <c r="K2269" s="42">
        <v>0</v>
      </c>
      <c r="L2269" s="42">
        <v>-2162.7526762944399</v>
      </c>
      <c r="M2269" s="42">
        <v>-755.25433470520397</v>
      </c>
    </row>
    <row r="2270" spans="1:13" x14ac:dyDescent="0.2">
      <c r="A2270">
        <v>2019</v>
      </c>
      <c r="B2270" t="s">
        <v>244</v>
      </c>
      <c r="C2270">
        <v>2019</v>
      </c>
      <c r="D2270">
        <v>2</v>
      </c>
      <c r="E2270">
        <v>2</v>
      </c>
      <c r="F2270" t="s">
        <v>12</v>
      </c>
      <c r="G2270" s="42">
        <v>2813464.7385</v>
      </c>
      <c r="H2270" s="42">
        <v>0</v>
      </c>
      <c r="I2270" s="42">
        <v>0</v>
      </c>
      <c r="J2270" s="42">
        <v>0</v>
      </c>
      <c r="K2270" s="42">
        <v>2813464.7385</v>
      </c>
      <c r="L2270" s="42">
        <v>0</v>
      </c>
      <c r="M2270" s="42">
        <v>0</v>
      </c>
    </row>
    <row r="2271" spans="1:13" x14ac:dyDescent="0.2">
      <c r="A2271">
        <v>2013</v>
      </c>
      <c r="B2271" t="s">
        <v>244</v>
      </c>
      <c r="C2271">
        <v>2019</v>
      </c>
      <c r="D2271">
        <v>2</v>
      </c>
      <c r="E2271">
        <v>26</v>
      </c>
      <c r="F2271" t="s">
        <v>13</v>
      </c>
      <c r="G2271" s="42">
        <v>76.866</v>
      </c>
      <c r="H2271" s="42">
        <v>-680.13900000000001</v>
      </c>
      <c r="I2271" s="42">
        <v>-110.10599999999999</v>
      </c>
      <c r="J2271" s="42">
        <v>-790.245</v>
      </c>
      <c r="K2271" s="42">
        <v>94.122417019342095</v>
      </c>
      <c r="L2271" s="42">
        <v>-832.83020567114602</v>
      </c>
      <c r="M2271" s="42">
        <v>-967.65500269885297</v>
      </c>
    </row>
    <row r="2272" spans="1:13" x14ac:dyDescent="0.2">
      <c r="A2272">
        <v>2018</v>
      </c>
      <c r="B2272" t="s">
        <v>244</v>
      </c>
      <c r="C2272">
        <v>2019</v>
      </c>
      <c r="D2272">
        <v>2</v>
      </c>
      <c r="E2272">
        <v>6</v>
      </c>
      <c r="F2272" t="s">
        <v>13</v>
      </c>
      <c r="G2272" s="42">
        <v>39370.571000000004</v>
      </c>
      <c r="H2272" s="42">
        <v>-1257756.2285</v>
      </c>
      <c r="I2272" s="42">
        <v>1085468.023</v>
      </c>
      <c r="J2272" s="42">
        <v>-172288.20550000001</v>
      </c>
      <c r="K2272" s="42">
        <v>48209.264199407</v>
      </c>
      <c r="L2272" s="42">
        <v>-1540122.50211474</v>
      </c>
      <c r="M2272" s="42">
        <v>-210966.90767810299</v>
      </c>
    </row>
    <row r="2273" spans="1:13" x14ac:dyDescent="0.2">
      <c r="A2273">
        <v>2016</v>
      </c>
      <c r="B2273" t="s">
        <v>244</v>
      </c>
      <c r="C2273">
        <v>2019</v>
      </c>
      <c r="D2273">
        <v>2</v>
      </c>
      <c r="E2273">
        <v>14</v>
      </c>
      <c r="F2273" t="s">
        <v>15</v>
      </c>
      <c r="G2273" s="42">
        <v>246.946</v>
      </c>
      <c r="H2273" s="42">
        <v>-5157.6279999999997</v>
      </c>
      <c r="I2273" s="42">
        <v>5645.6904000000004</v>
      </c>
      <c r="J2273" s="42">
        <v>488.06240000000003</v>
      </c>
      <c r="K2273" s="42">
        <v>188.06230297122701</v>
      </c>
      <c r="L2273" s="42">
        <v>-3927.8036475540598</v>
      </c>
      <c r="M2273" s="42">
        <v>371.68506044910299</v>
      </c>
    </row>
    <row r="2274" spans="1:13" x14ac:dyDescent="0.2">
      <c r="A2274">
        <v>2014</v>
      </c>
      <c r="B2274" t="s">
        <v>244</v>
      </c>
      <c r="C2274">
        <v>2019</v>
      </c>
      <c r="D2274">
        <v>2</v>
      </c>
      <c r="E2274">
        <v>22</v>
      </c>
      <c r="F2274" t="s">
        <v>12</v>
      </c>
      <c r="G2274" s="42">
        <v>3535.9400999999998</v>
      </c>
      <c r="H2274" s="42">
        <v>-20353.898399999998</v>
      </c>
      <c r="I2274" s="42">
        <v>29127.746999999999</v>
      </c>
      <c r="J2274" s="42">
        <v>8773.8485999999994</v>
      </c>
      <c r="K2274" s="42">
        <v>3535.9400999999998</v>
      </c>
      <c r="L2274" s="42">
        <v>-20353.898399999998</v>
      </c>
      <c r="M2274" s="42">
        <v>8773.8485999999994</v>
      </c>
    </row>
    <row r="2275" spans="1:13" x14ac:dyDescent="0.2">
      <c r="A2275">
        <v>2019</v>
      </c>
      <c r="B2275" t="s">
        <v>244</v>
      </c>
      <c r="C2275">
        <v>2019</v>
      </c>
      <c r="D2275">
        <v>2</v>
      </c>
      <c r="E2275">
        <v>2</v>
      </c>
      <c r="F2275" t="s">
        <v>11</v>
      </c>
      <c r="G2275" s="42">
        <v>385029.53269999998</v>
      </c>
      <c r="H2275" s="42">
        <v>0</v>
      </c>
      <c r="I2275" s="42">
        <v>0</v>
      </c>
      <c r="J2275" s="42">
        <v>0</v>
      </c>
      <c r="K2275" s="42">
        <v>428685.81828980002</v>
      </c>
      <c r="L2275" s="42">
        <v>0</v>
      </c>
      <c r="M2275" s="42">
        <v>0</v>
      </c>
    </row>
    <row r="2276" spans="1:13" x14ac:dyDescent="0.2">
      <c r="A2276">
        <v>2017</v>
      </c>
      <c r="B2276" t="s">
        <v>244</v>
      </c>
      <c r="C2276">
        <v>2019</v>
      </c>
      <c r="D2276">
        <v>2</v>
      </c>
      <c r="E2276">
        <v>10</v>
      </c>
      <c r="F2276" t="s">
        <v>11</v>
      </c>
      <c r="G2276" s="42">
        <v>-26879.2997</v>
      </c>
      <c r="H2276" s="42">
        <v>0</v>
      </c>
      <c r="I2276" s="42">
        <v>39969.24</v>
      </c>
      <c r="J2276" s="42">
        <v>39969.24</v>
      </c>
      <c r="K2276" s="42">
        <v>-29926.988992632301</v>
      </c>
      <c r="L2276" s="42">
        <v>0</v>
      </c>
      <c r="M2276" s="42">
        <v>44501.122383180198</v>
      </c>
    </row>
    <row r="2277" spans="1:13" x14ac:dyDescent="0.2">
      <c r="A2277">
        <v>2016</v>
      </c>
      <c r="B2277" t="s">
        <v>245</v>
      </c>
      <c r="C2277">
        <v>2019</v>
      </c>
      <c r="D2277">
        <v>2</v>
      </c>
      <c r="E2277">
        <v>14</v>
      </c>
      <c r="F2277" t="s">
        <v>12</v>
      </c>
      <c r="G2277" s="42">
        <v>1707.2119</v>
      </c>
      <c r="H2277" s="42">
        <v>-18249.475399999999</v>
      </c>
      <c r="I2277" s="42">
        <v>17856.9182</v>
      </c>
      <c r="J2277" s="42">
        <v>-392.55720000000002</v>
      </c>
      <c r="K2277" s="42">
        <v>1707.2119</v>
      </c>
      <c r="L2277" s="42">
        <v>-18249.475399999999</v>
      </c>
      <c r="M2277" s="42">
        <v>-392.55720000000002</v>
      </c>
    </row>
    <row r="2278" spans="1:13" x14ac:dyDescent="0.2">
      <c r="A2278">
        <v>2014</v>
      </c>
      <c r="B2278" t="s">
        <v>245</v>
      </c>
      <c r="C2278">
        <v>2019</v>
      </c>
      <c r="D2278">
        <v>2</v>
      </c>
      <c r="E2278">
        <v>22</v>
      </c>
      <c r="F2278" t="s">
        <v>12</v>
      </c>
      <c r="G2278" s="42">
        <v>40.9101</v>
      </c>
      <c r="H2278" s="42">
        <v>-215.97839999999999</v>
      </c>
      <c r="I2278" s="42">
        <v>-2042.5482</v>
      </c>
      <c r="J2278" s="42">
        <v>-2258.5266000000001</v>
      </c>
      <c r="K2278" s="42">
        <v>40.9101</v>
      </c>
      <c r="L2278" s="42">
        <v>-215.97839999999999</v>
      </c>
      <c r="M2278" s="42">
        <v>-2258.5266000000001</v>
      </c>
    </row>
    <row r="2279" spans="1:13" x14ac:dyDescent="0.2">
      <c r="A2279">
        <v>2016</v>
      </c>
      <c r="B2279" t="s">
        <v>245</v>
      </c>
      <c r="C2279">
        <v>2019</v>
      </c>
      <c r="D2279">
        <v>2</v>
      </c>
      <c r="E2279">
        <v>14</v>
      </c>
      <c r="F2279" t="s">
        <v>15</v>
      </c>
      <c r="G2279" s="42">
        <v>95.885999999999996</v>
      </c>
      <c r="H2279" s="42">
        <v>-2464.5515999999998</v>
      </c>
      <c r="I2279" s="42">
        <v>2983.7136</v>
      </c>
      <c r="J2279" s="42">
        <v>519.16200000000003</v>
      </c>
      <c r="K2279" s="42">
        <v>73.022207214124094</v>
      </c>
      <c r="L2279" s="42">
        <v>-1876.88502623012</v>
      </c>
      <c r="M2279" s="42">
        <v>395.369033453258</v>
      </c>
    </row>
    <row r="2280" spans="1:13" x14ac:dyDescent="0.2">
      <c r="A2280">
        <v>2019</v>
      </c>
      <c r="B2280" t="s">
        <v>245</v>
      </c>
      <c r="C2280">
        <v>2019</v>
      </c>
      <c r="D2280">
        <v>2</v>
      </c>
      <c r="E2280">
        <v>2</v>
      </c>
      <c r="F2280" t="s">
        <v>11</v>
      </c>
      <c r="G2280" s="42">
        <v>2905.8735999999999</v>
      </c>
      <c r="H2280" s="42">
        <v>0</v>
      </c>
      <c r="I2280" s="42">
        <v>0</v>
      </c>
      <c r="J2280" s="42">
        <v>0</v>
      </c>
      <c r="K2280" s="42">
        <v>3235.3539047440599</v>
      </c>
      <c r="L2280" s="42">
        <v>0</v>
      </c>
      <c r="M2280" s="42">
        <v>0</v>
      </c>
    </row>
    <row r="2281" spans="1:13" x14ac:dyDescent="0.2">
      <c r="A2281">
        <v>2013</v>
      </c>
      <c r="B2281" t="s">
        <v>245</v>
      </c>
      <c r="C2281">
        <v>2019</v>
      </c>
      <c r="D2281">
        <v>2</v>
      </c>
      <c r="E2281">
        <v>26</v>
      </c>
      <c r="F2281" t="s">
        <v>13</v>
      </c>
      <c r="G2281" s="42">
        <v>258.678</v>
      </c>
      <c r="H2281" s="42">
        <v>-1850.2619999999999</v>
      </c>
      <c r="I2281" s="42">
        <v>46.784999999999997</v>
      </c>
      <c r="J2281" s="42">
        <v>-1803.4770000000001</v>
      </c>
      <c r="K2281" s="42">
        <v>316.75121106509198</v>
      </c>
      <c r="L2281" s="42">
        <v>-2265.6458194655902</v>
      </c>
      <c r="M2281" s="42">
        <v>-2208.3575869538099</v>
      </c>
    </row>
    <row r="2282" spans="1:13" x14ac:dyDescent="0.2">
      <c r="A2282">
        <v>2019</v>
      </c>
      <c r="B2282" t="s">
        <v>245</v>
      </c>
      <c r="C2282">
        <v>2019</v>
      </c>
      <c r="D2282">
        <v>2</v>
      </c>
      <c r="E2282">
        <v>2</v>
      </c>
      <c r="F2282" t="s">
        <v>12</v>
      </c>
      <c r="G2282" s="42">
        <v>1938547.747</v>
      </c>
      <c r="H2282" s="42">
        <v>0</v>
      </c>
      <c r="I2282" s="42">
        <v>0</v>
      </c>
      <c r="J2282" s="42">
        <v>0</v>
      </c>
      <c r="K2282" s="42">
        <v>1938547.747</v>
      </c>
      <c r="L2282" s="42">
        <v>0</v>
      </c>
      <c r="M2282" s="42">
        <v>0</v>
      </c>
    </row>
    <row r="2283" spans="1:13" x14ac:dyDescent="0.2">
      <c r="A2283">
        <v>2018</v>
      </c>
      <c r="B2283" t="s">
        <v>245</v>
      </c>
      <c r="C2283">
        <v>2019</v>
      </c>
      <c r="D2283">
        <v>2</v>
      </c>
      <c r="E2283">
        <v>6</v>
      </c>
      <c r="F2283" t="s">
        <v>13</v>
      </c>
      <c r="G2283" s="42">
        <v>118753.5169</v>
      </c>
      <c r="H2283" s="42">
        <v>-2076272.1407999999</v>
      </c>
      <c r="I2283" s="42">
        <v>-779602.32050000003</v>
      </c>
      <c r="J2283" s="42">
        <v>-2855874.4613000001</v>
      </c>
      <c r="K2283" s="42">
        <v>145413.681473932</v>
      </c>
      <c r="L2283" s="42">
        <v>-2542395.2369320602</v>
      </c>
      <c r="M2283" s="42">
        <v>-3497018.2785804798</v>
      </c>
    </row>
    <row r="2284" spans="1:13" x14ac:dyDescent="0.2">
      <c r="A2284">
        <v>2014</v>
      </c>
      <c r="B2284" t="s">
        <v>245</v>
      </c>
      <c r="C2284">
        <v>2019</v>
      </c>
      <c r="D2284">
        <v>2</v>
      </c>
      <c r="E2284">
        <v>22</v>
      </c>
      <c r="F2284" t="s">
        <v>11</v>
      </c>
      <c r="G2284" s="42">
        <v>460.74599999999998</v>
      </c>
      <c r="H2284" s="42">
        <v>-4840.3410000000003</v>
      </c>
      <c r="I2284" s="42">
        <v>105085.662</v>
      </c>
      <c r="J2284" s="42">
        <v>100245.321</v>
      </c>
      <c r="K2284" s="42">
        <v>512.98734060394395</v>
      </c>
      <c r="L2284" s="42">
        <v>-5389.1594440456001</v>
      </c>
      <c r="M2284" s="42">
        <v>111611.561745036</v>
      </c>
    </row>
    <row r="2285" spans="1:13" x14ac:dyDescent="0.2">
      <c r="A2285">
        <v>2017</v>
      </c>
      <c r="B2285" t="s">
        <v>245</v>
      </c>
      <c r="C2285">
        <v>2019</v>
      </c>
      <c r="D2285">
        <v>2</v>
      </c>
      <c r="E2285">
        <v>10</v>
      </c>
      <c r="F2285" t="s">
        <v>11</v>
      </c>
      <c r="G2285" s="42">
        <v>16.309999999999999</v>
      </c>
      <c r="H2285" s="42">
        <v>0</v>
      </c>
      <c r="I2285" s="42">
        <v>118541.52800000001</v>
      </c>
      <c r="J2285" s="42">
        <v>118541.52800000001</v>
      </c>
      <c r="K2285" s="42">
        <v>18.159297151251</v>
      </c>
      <c r="L2285" s="42">
        <v>0</v>
      </c>
      <c r="M2285" s="42">
        <v>131982.270491437</v>
      </c>
    </row>
    <row r="2286" spans="1:13" x14ac:dyDescent="0.2">
      <c r="A2286">
        <v>2016</v>
      </c>
      <c r="B2286" t="s">
        <v>245</v>
      </c>
      <c r="C2286">
        <v>2019</v>
      </c>
      <c r="D2286">
        <v>2</v>
      </c>
      <c r="E2286">
        <v>14</v>
      </c>
      <c r="F2286" t="s">
        <v>13</v>
      </c>
      <c r="G2286" s="42">
        <v>0</v>
      </c>
      <c r="H2286" s="42">
        <v>-3698.8868000000002</v>
      </c>
      <c r="I2286" s="42">
        <v>-92144.044800000003</v>
      </c>
      <c r="J2286" s="42">
        <v>-95842.931599999996</v>
      </c>
      <c r="K2286" s="42">
        <v>0</v>
      </c>
      <c r="L2286" s="42">
        <v>-4529.2868875307604</v>
      </c>
      <c r="M2286" s="42">
        <v>-117359.66976831701</v>
      </c>
    </row>
    <row r="2287" spans="1:13" x14ac:dyDescent="0.2">
      <c r="A2287">
        <v>2012</v>
      </c>
      <c r="B2287" t="s">
        <v>245</v>
      </c>
      <c r="C2287">
        <v>2019</v>
      </c>
      <c r="D2287">
        <v>2</v>
      </c>
      <c r="E2287">
        <v>30</v>
      </c>
      <c r="F2287" t="s">
        <v>12</v>
      </c>
      <c r="G2287" s="42">
        <v>21576.675999999999</v>
      </c>
      <c r="H2287" s="42">
        <v>-121273.64599999999</v>
      </c>
      <c r="I2287" s="42">
        <v>43987.374000000003</v>
      </c>
      <c r="J2287" s="42">
        <v>-77286.271999999997</v>
      </c>
      <c r="K2287" s="42">
        <v>21576.675999999999</v>
      </c>
      <c r="L2287" s="42">
        <v>-121273.64599999999</v>
      </c>
      <c r="M2287" s="42">
        <v>-77286.271999999997</v>
      </c>
    </row>
    <row r="2288" spans="1:13" x14ac:dyDescent="0.2">
      <c r="A2288">
        <v>2017</v>
      </c>
      <c r="B2288" t="s">
        <v>245</v>
      </c>
      <c r="C2288">
        <v>2019</v>
      </c>
      <c r="D2288">
        <v>2</v>
      </c>
      <c r="E2288">
        <v>10</v>
      </c>
      <c r="F2288" t="s">
        <v>15</v>
      </c>
      <c r="G2288" s="42">
        <v>33.048400000000001</v>
      </c>
      <c r="H2288" s="42">
        <v>-306.5496</v>
      </c>
      <c r="I2288" s="42">
        <v>189.21</v>
      </c>
      <c r="J2288" s="42">
        <v>-117.3396</v>
      </c>
      <c r="K2288" s="42">
        <v>25.168086195015501</v>
      </c>
      <c r="L2288" s="42">
        <v>-233.45356373825999</v>
      </c>
      <c r="M2288" s="42">
        <v>-89.360246392825303</v>
      </c>
    </row>
    <row r="2289" spans="1:13" x14ac:dyDescent="0.2">
      <c r="A2289">
        <v>2017</v>
      </c>
      <c r="B2289" t="s">
        <v>245</v>
      </c>
      <c r="C2289">
        <v>2019</v>
      </c>
      <c r="D2289">
        <v>2</v>
      </c>
      <c r="E2289">
        <v>10</v>
      </c>
      <c r="F2289" t="s">
        <v>12</v>
      </c>
      <c r="G2289" s="42">
        <v>31726.5353</v>
      </c>
      <c r="H2289" s="42">
        <v>-451823.06650000002</v>
      </c>
      <c r="I2289" s="42">
        <v>-64704.147499999999</v>
      </c>
      <c r="J2289" s="42">
        <v>-516527.21399999998</v>
      </c>
      <c r="K2289" s="42">
        <v>31726.5353</v>
      </c>
      <c r="L2289" s="42">
        <v>-451823.06650000002</v>
      </c>
      <c r="M2289" s="42">
        <v>-516527.21399999998</v>
      </c>
    </row>
    <row r="2290" spans="1:13" x14ac:dyDescent="0.2">
      <c r="A2290">
        <v>2012</v>
      </c>
      <c r="B2290" t="s">
        <v>245</v>
      </c>
      <c r="C2290">
        <v>2019</v>
      </c>
      <c r="D2290">
        <v>2</v>
      </c>
      <c r="E2290">
        <v>30</v>
      </c>
      <c r="F2290" t="s">
        <v>13</v>
      </c>
      <c r="G2290" s="42">
        <v>0</v>
      </c>
      <c r="H2290" s="42">
        <v>-1358.758</v>
      </c>
      <c r="I2290" s="42">
        <v>79.14</v>
      </c>
      <c r="J2290" s="42">
        <v>-1279.6179999999999</v>
      </c>
      <c r="K2290" s="42">
        <v>0</v>
      </c>
      <c r="L2290" s="42">
        <v>-1663.7991713419101</v>
      </c>
      <c r="M2290" s="42">
        <v>-1566.89224132199</v>
      </c>
    </row>
    <row r="2291" spans="1:13" x14ac:dyDescent="0.2">
      <c r="A2291">
        <v>2018</v>
      </c>
      <c r="B2291" t="s">
        <v>245</v>
      </c>
      <c r="C2291">
        <v>2019</v>
      </c>
      <c r="D2291">
        <v>2</v>
      </c>
      <c r="E2291">
        <v>6</v>
      </c>
      <c r="F2291" t="s">
        <v>15</v>
      </c>
      <c r="G2291" s="42">
        <v>1018.2265</v>
      </c>
      <c r="H2291" s="42">
        <v>-2528.4252000000001</v>
      </c>
      <c r="I2291" s="42">
        <v>26739.2356</v>
      </c>
      <c r="J2291" s="42">
        <v>24210.810399999998</v>
      </c>
      <c r="K2291" s="42">
        <v>775.43276884959596</v>
      </c>
      <c r="L2291" s="42">
        <v>-1925.5281154684999</v>
      </c>
      <c r="M2291" s="42">
        <v>18437.799197491498</v>
      </c>
    </row>
    <row r="2292" spans="1:13" x14ac:dyDescent="0.2">
      <c r="A2292">
        <v>2015</v>
      </c>
      <c r="B2292" t="s">
        <v>245</v>
      </c>
      <c r="C2292">
        <v>2019</v>
      </c>
      <c r="D2292">
        <v>2</v>
      </c>
      <c r="E2292">
        <v>18</v>
      </c>
      <c r="F2292" t="s">
        <v>12</v>
      </c>
      <c r="G2292" s="42">
        <v>875.45849999999996</v>
      </c>
      <c r="H2292" s="42">
        <v>-6093.1131999999998</v>
      </c>
      <c r="I2292" s="42">
        <v>4787.4444999999996</v>
      </c>
      <c r="J2292" s="42">
        <v>-1305.6686999999999</v>
      </c>
      <c r="K2292" s="42">
        <v>875.45849999999996</v>
      </c>
      <c r="L2292" s="42">
        <v>-6093.1131999999998</v>
      </c>
      <c r="M2292" s="42">
        <v>-1305.6686999999999</v>
      </c>
    </row>
    <row r="2293" spans="1:13" x14ac:dyDescent="0.2">
      <c r="A2293">
        <v>2010</v>
      </c>
      <c r="B2293" t="s">
        <v>245</v>
      </c>
      <c r="C2293">
        <v>2019</v>
      </c>
      <c r="D2293">
        <v>2</v>
      </c>
      <c r="E2293">
        <v>38</v>
      </c>
      <c r="F2293" t="s">
        <v>12</v>
      </c>
      <c r="G2293" s="42">
        <v>0</v>
      </c>
      <c r="H2293" s="42">
        <v>0</v>
      </c>
      <c r="I2293" s="42">
        <v>-2094.4218999999998</v>
      </c>
      <c r="J2293" s="42">
        <v>-2094.4218999999998</v>
      </c>
      <c r="K2293" s="42">
        <v>0</v>
      </c>
      <c r="L2293" s="42">
        <v>0</v>
      </c>
      <c r="M2293" s="42">
        <v>-2094.4218999999998</v>
      </c>
    </row>
    <row r="2294" spans="1:13" x14ac:dyDescent="0.2">
      <c r="A2294">
        <v>2018</v>
      </c>
      <c r="B2294" t="s">
        <v>245</v>
      </c>
      <c r="C2294">
        <v>2019</v>
      </c>
      <c r="D2294">
        <v>2</v>
      </c>
      <c r="E2294">
        <v>6</v>
      </c>
      <c r="F2294" t="s">
        <v>11</v>
      </c>
      <c r="G2294" s="42">
        <v>7467.6139999999996</v>
      </c>
      <c r="H2294" s="42">
        <v>0</v>
      </c>
      <c r="I2294" s="42">
        <v>-122993.8181</v>
      </c>
      <c r="J2294" s="42">
        <v>-122993.8181</v>
      </c>
      <c r="K2294" s="42">
        <v>8314.3238281325903</v>
      </c>
      <c r="L2294" s="42">
        <v>0</v>
      </c>
      <c r="M2294" s="42">
        <v>-136939.38017442101</v>
      </c>
    </row>
    <row r="2295" spans="1:13" x14ac:dyDescent="0.2">
      <c r="A2295">
        <v>2017</v>
      </c>
      <c r="B2295" t="s">
        <v>245</v>
      </c>
      <c r="C2295">
        <v>2019</v>
      </c>
      <c r="D2295">
        <v>2</v>
      </c>
      <c r="E2295">
        <v>10</v>
      </c>
      <c r="F2295" t="s">
        <v>13</v>
      </c>
      <c r="G2295" s="42">
        <v>3112.1776</v>
      </c>
      <c r="H2295" s="42">
        <v>-13543.002699999999</v>
      </c>
      <c r="I2295" s="42">
        <v>-92107.441200000001</v>
      </c>
      <c r="J2295" s="42">
        <v>-105650.4439</v>
      </c>
      <c r="K2295" s="42">
        <v>3810.8614719831298</v>
      </c>
      <c r="L2295" s="42">
        <v>-16583.4068095578</v>
      </c>
      <c r="M2295" s="42">
        <v>-129368.968582135</v>
      </c>
    </row>
    <row r="2296" spans="1:13" x14ac:dyDescent="0.2">
      <c r="A2296">
        <v>2013</v>
      </c>
      <c r="B2296" t="s">
        <v>245</v>
      </c>
      <c r="C2296">
        <v>2019</v>
      </c>
      <c r="D2296">
        <v>2</v>
      </c>
      <c r="E2296">
        <v>26</v>
      </c>
      <c r="F2296" t="s">
        <v>11</v>
      </c>
      <c r="G2296" s="42">
        <v>595.12800000000004</v>
      </c>
      <c r="H2296" s="42">
        <v>-5329.518</v>
      </c>
      <c r="I2296" s="42">
        <v>7165.3289999999997</v>
      </c>
      <c r="J2296" s="42">
        <v>1835.8109999999999</v>
      </c>
      <c r="K2296" s="42">
        <v>662.60614316552699</v>
      </c>
      <c r="L2296" s="42">
        <v>-5933.8014123201301</v>
      </c>
      <c r="M2296" s="42">
        <v>2043.96305717568</v>
      </c>
    </row>
    <row r="2297" spans="1:13" x14ac:dyDescent="0.2">
      <c r="A2297">
        <v>2015</v>
      </c>
      <c r="B2297" t="s">
        <v>245</v>
      </c>
      <c r="C2297">
        <v>2019</v>
      </c>
      <c r="D2297">
        <v>2</v>
      </c>
      <c r="E2297">
        <v>18</v>
      </c>
      <c r="F2297" t="s">
        <v>15</v>
      </c>
      <c r="G2297" s="42">
        <v>48.591200000000001</v>
      </c>
      <c r="H2297" s="42">
        <v>-958.23</v>
      </c>
      <c r="I2297" s="42">
        <v>2502.2087999999999</v>
      </c>
      <c r="J2297" s="42">
        <v>1543.9788000000001</v>
      </c>
      <c r="K2297" s="42">
        <v>37.004741830746397</v>
      </c>
      <c r="L2297" s="42">
        <v>-729.74229417005802</v>
      </c>
      <c r="M2297" s="42">
        <v>1175.8206606576</v>
      </c>
    </row>
    <row r="2298" spans="1:13" x14ac:dyDescent="0.2">
      <c r="A2298">
        <v>2010</v>
      </c>
      <c r="B2298" t="s">
        <v>245</v>
      </c>
      <c r="C2298">
        <v>2019</v>
      </c>
      <c r="D2298">
        <v>2</v>
      </c>
      <c r="E2298">
        <v>38</v>
      </c>
      <c r="F2298" t="s">
        <v>13</v>
      </c>
      <c r="G2298" s="42">
        <v>0</v>
      </c>
      <c r="H2298" s="42">
        <v>0</v>
      </c>
      <c r="I2298" s="42">
        <v>0.21299999999999999</v>
      </c>
      <c r="J2298" s="42">
        <v>0.21299999999999999</v>
      </c>
      <c r="K2298" s="42">
        <v>0</v>
      </c>
      <c r="L2298" s="42">
        <v>0</v>
      </c>
      <c r="M2298" s="42">
        <v>0.26081850005358997</v>
      </c>
    </row>
    <row r="2299" spans="1:13" x14ac:dyDescent="0.2">
      <c r="A2299">
        <v>2018</v>
      </c>
      <c r="B2299" t="s">
        <v>245</v>
      </c>
      <c r="C2299">
        <v>2019</v>
      </c>
      <c r="D2299">
        <v>2</v>
      </c>
      <c r="E2299">
        <v>6</v>
      </c>
      <c r="F2299" t="s">
        <v>12</v>
      </c>
      <c r="G2299" s="42">
        <v>127116.0267</v>
      </c>
      <c r="H2299" s="42">
        <v>-761579.13870000001</v>
      </c>
      <c r="I2299" s="42">
        <v>779501.10519999999</v>
      </c>
      <c r="J2299" s="42">
        <v>17921.966499999999</v>
      </c>
      <c r="K2299" s="42">
        <v>127116.0267</v>
      </c>
      <c r="L2299" s="42">
        <v>-761579.13870000001</v>
      </c>
      <c r="M2299" s="42">
        <v>17921.966499999999</v>
      </c>
    </row>
    <row r="2300" spans="1:13" x14ac:dyDescent="0.2">
      <c r="A2300">
        <v>2013</v>
      </c>
      <c r="B2300" t="s">
        <v>245</v>
      </c>
      <c r="C2300">
        <v>2019</v>
      </c>
      <c r="D2300">
        <v>2</v>
      </c>
      <c r="E2300">
        <v>26</v>
      </c>
      <c r="F2300" t="s">
        <v>12</v>
      </c>
      <c r="G2300" s="42">
        <v>12.99</v>
      </c>
      <c r="H2300" s="42">
        <v>-49.56</v>
      </c>
      <c r="I2300" s="42">
        <v>3.18</v>
      </c>
      <c r="J2300" s="42">
        <v>-46.38</v>
      </c>
      <c r="K2300" s="42">
        <v>12.99</v>
      </c>
      <c r="L2300" s="42">
        <v>-49.56</v>
      </c>
      <c r="M2300" s="42">
        <v>-46.38</v>
      </c>
    </row>
    <row r="2301" spans="1:13" x14ac:dyDescent="0.2">
      <c r="A2301">
        <v>2019</v>
      </c>
      <c r="B2301" t="s">
        <v>245</v>
      </c>
      <c r="C2301">
        <v>2019</v>
      </c>
      <c r="D2301">
        <v>2</v>
      </c>
      <c r="E2301">
        <v>2</v>
      </c>
      <c r="F2301" t="s">
        <v>13</v>
      </c>
      <c r="G2301" s="42">
        <v>2116133.4588000001</v>
      </c>
      <c r="H2301" s="42">
        <v>0</v>
      </c>
      <c r="I2301" s="42">
        <v>0</v>
      </c>
      <c r="J2301" s="42">
        <v>0</v>
      </c>
      <c r="K2301" s="42">
        <v>2591205.4208330899</v>
      </c>
      <c r="L2301" s="42">
        <v>0</v>
      </c>
      <c r="M2301" s="42">
        <v>0</v>
      </c>
    </row>
    <row r="2302" spans="1:13" x14ac:dyDescent="0.2">
      <c r="A2302">
        <v>2015</v>
      </c>
      <c r="B2302" t="s">
        <v>245</v>
      </c>
      <c r="C2302">
        <v>2019</v>
      </c>
      <c r="D2302">
        <v>2</v>
      </c>
      <c r="E2302">
        <v>18</v>
      </c>
      <c r="F2302" t="s">
        <v>13</v>
      </c>
      <c r="G2302" s="42">
        <v>-18450.5412</v>
      </c>
      <c r="H2302" s="42">
        <v>0</v>
      </c>
      <c r="I2302" s="42">
        <v>0</v>
      </c>
      <c r="J2302" s="42">
        <v>0</v>
      </c>
      <c r="K2302" s="42">
        <v>-22592.687704042699</v>
      </c>
      <c r="L2302" s="42">
        <v>0</v>
      </c>
      <c r="M2302" s="42">
        <v>0</v>
      </c>
    </row>
    <row r="2303" spans="1:13" x14ac:dyDescent="0.2">
      <c r="A2303">
        <v>2016</v>
      </c>
      <c r="B2303" t="s">
        <v>246</v>
      </c>
      <c r="C2303">
        <v>2019</v>
      </c>
      <c r="D2303">
        <v>2</v>
      </c>
      <c r="E2303">
        <v>14</v>
      </c>
      <c r="F2303" t="s">
        <v>13</v>
      </c>
      <c r="G2303" s="42">
        <v>0</v>
      </c>
      <c r="H2303" s="42">
        <v>-88229.053700000004</v>
      </c>
      <c r="I2303" s="42">
        <v>78062.921199999997</v>
      </c>
      <c r="J2303" s="42">
        <v>-10166.1325</v>
      </c>
      <c r="K2303" s="42">
        <v>0</v>
      </c>
      <c r="L2303" s="42">
        <v>-108036.476277851</v>
      </c>
      <c r="M2303" s="42">
        <v>-12448.429248808099</v>
      </c>
    </row>
    <row r="2304" spans="1:13" x14ac:dyDescent="0.2">
      <c r="A2304">
        <v>2018</v>
      </c>
      <c r="B2304" t="s">
        <v>246</v>
      </c>
      <c r="C2304">
        <v>2019</v>
      </c>
      <c r="D2304">
        <v>2</v>
      </c>
      <c r="E2304">
        <v>6</v>
      </c>
      <c r="F2304" t="s">
        <v>15</v>
      </c>
      <c r="G2304" s="42">
        <v>419.63040000000001</v>
      </c>
      <c r="H2304" s="42">
        <v>-1640.6487999999999</v>
      </c>
      <c r="I2304" s="42">
        <v>-2791.8015999999998</v>
      </c>
      <c r="J2304" s="42">
        <v>-4432.4503999999997</v>
      </c>
      <c r="K2304" s="42">
        <v>319.57051104588498</v>
      </c>
      <c r="L2304" s="42">
        <v>-1249.43992490253</v>
      </c>
      <c r="M2304" s="42">
        <v>-3375.54295283073</v>
      </c>
    </row>
    <row r="2305" spans="1:13" x14ac:dyDescent="0.2">
      <c r="A2305">
        <v>2017</v>
      </c>
      <c r="B2305" t="s">
        <v>246</v>
      </c>
      <c r="C2305">
        <v>2019</v>
      </c>
      <c r="D2305">
        <v>2</v>
      </c>
      <c r="E2305">
        <v>10</v>
      </c>
      <c r="F2305" t="s">
        <v>12</v>
      </c>
      <c r="G2305" s="42">
        <v>64722.236599999997</v>
      </c>
      <c r="H2305" s="42">
        <v>-348114.8345</v>
      </c>
      <c r="I2305" s="42">
        <v>430530.08380000002</v>
      </c>
      <c r="J2305" s="42">
        <v>82415.249299999996</v>
      </c>
      <c r="K2305" s="42">
        <v>64722.236599999997</v>
      </c>
      <c r="L2305" s="42">
        <v>-348114.8345</v>
      </c>
      <c r="M2305" s="42">
        <v>82415.249299999996</v>
      </c>
    </row>
    <row r="2306" spans="1:13" x14ac:dyDescent="0.2">
      <c r="A2306">
        <v>2013</v>
      </c>
      <c r="B2306" t="s">
        <v>246</v>
      </c>
      <c r="C2306">
        <v>2019</v>
      </c>
      <c r="D2306">
        <v>2</v>
      </c>
      <c r="E2306">
        <v>26</v>
      </c>
      <c r="F2306" t="s">
        <v>15</v>
      </c>
      <c r="G2306" s="42">
        <v>22.56</v>
      </c>
      <c r="H2306" s="42">
        <v>-181.833</v>
      </c>
      <c r="I2306" s="42">
        <v>1875.252</v>
      </c>
      <c r="J2306" s="42">
        <v>1693.4190000000001</v>
      </c>
      <c r="K2306" s="42">
        <v>17.180620682379502</v>
      </c>
      <c r="L2306" s="42">
        <v>-138.475345768577</v>
      </c>
      <c r="M2306" s="42">
        <v>1289.6271939421199</v>
      </c>
    </row>
    <row r="2307" spans="1:13" x14ac:dyDescent="0.2">
      <c r="A2307">
        <v>2011</v>
      </c>
      <c r="B2307" t="s">
        <v>246</v>
      </c>
      <c r="C2307">
        <v>2019</v>
      </c>
      <c r="D2307">
        <v>2</v>
      </c>
      <c r="E2307">
        <v>34</v>
      </c>
      <c r="F2307" t="s">
        <v>12</v>
      </c>
      <c r="G2307" s="42">
        <v>0</v>
      </c>
      <c r="H2307" s="42">
        <v>0</v>
      </c>
      <c r="I2307" s="42">
        <v>160.30080000000001</v>
      </c>
      <c r="J2307" s="42">
        <v>160.30080000000001</v>
      </c>
      <c r="K2307" s="42">
        <v>0</v>
      </c>
      <c r="L2307" s="42">
        <v>0</v>
      </c>
      <c r="M2307" s="42">
        <v>160.30080000000001</v>
      </c>
    </row>
    <row r="2308" spans="1:13" x14ac:dyDescent="0.2">
      <c r="A2308">
        <v>2018</v>
      </c>
      <c r="B2308" t="s">
        <v>246</v>
      </c>
      <c r="C2308">
        <v>2019</v>
      </c>
      <c r="D2308">
        <v>2</v>
      </c>
      <c r="E2308">
        <v>6</v>
      </c>
      <c r="F2308" t="s">
        <v>13</v>
      </c>
      <c r="G2308" s="42">
        <v>67342.810700000002</v>
      </c>
      <c r="H2308" s="42">
        <v>-803031.57819999999</v>
      </c>
      <c r="I2308" s="42">
        <v>-2657033.4300000002</v>
      </c>
      <c r="J2308" s="42">
        <v>-3460065.0082</v>
      </c>
      <c r="K2308" s="42">
        <v>82461.271719095705</v>
      </c>
      <c r="L2308" s="42">
        <v>-983312.16770797002</v>
      </c>
      <c r="M2308" s="42">
        <v>-4236849.6034115702</v>
      </c>
    </row>
    <row r="2309" spans="1:13" x14ac:dyDescent="0.2">
      <c r="A2309">
        <v>2010</v>
      </c>
      <c r="B2309" t="s">
        <v>246</v>
      </c>
      <c r="C2309">
        <v>2019</v>
      </c>
      <c r="D2309">
        <v>2</v>
      </c>
      <c r="E2309">
        <v>38</v>
      </c>
      <c r="F2309" t="s">
        <v>13</v>
      </c>
      <c r="G2309" s="42">
        <v>0</v>
      </c>
      <c r="H2309" s="42">
        <v>0</v>
      </c>
      <c r="I2309" s="42">
        <v>-6859.7767999999996</v>
      </c>
      <c r="J2309" s="42">
        <v>-6859.7767999999996</v>
      </c>
      <c r="K2309" s="42">
        <v>0</v>
      </c>
      <c r="L2309" s="42">
        <v>0</v>
      </c>
      <c r="M2309" s="42">
        <v>-8399.7966933261505</v>
      </c>
    </row>
    <row r="2310" spans="1:13" x14ac:dyDescent="0.2">
      <c r="A2310">
        <v>2016</v>
      </c>
      <c r="B2310" t="s">
        <v>246</v>
      </c>
      <c r="C2310">
        <v>2019</v>
      </c>
      <c r="D2310">
        <v>2</v>
      </c>
      <c r="E2310">
        <v>14</v>
      </c>
      <c r="F2310" t="s">
        <v>12</v>
      </c>
      <c r="G2310" s="42">
        <v>0</v>
      </c>
      <c r="H2310" s="42">
        <v>-99.195599999999999</v>
      </c>
      <c r="I2310" s="42">
        <v>1669.4356</v>
      </c>
      <c r="J2310" s="42">
        <v>1570.24</v>
      </c>
      <c r="K2310" s="42">
        <v>0</v>
      </c>
      <c r="L2310" s="42">
        <v>-99.195599999999999</v>
      </c>
      <c r="M2310" s="42">
        <v>1570.24</v>
      </c>
    </row>
    <row r="2311" spans="1:13" x14ac:dyDescent="0.2">
      <c r="A2311">
        <v>2019</v>
      </c>
      <c r="B2311" t="s">
        <v>246</v>
      </c>
      <c r="C2311">
        <v>2019</v>
      </c>
      <c r="D2311">
        <v>2</v>
      </c>
      <c r="E2311">
        <v>2</v>
      </c>
      <c r="F2311" t="s">
        <v>12</v>
      </c>
      <c r="G2311" s="42">
        <v>1889493.3772</v>
      </c>
      <c r="H2311" s="42">
        <v>0</v>
      </c>
      <c r="I2311" s="42">
        <v>0</v>
      </c>
      <c r="J2311" s="42">
        <v>0</v>
      </c>
      <c r="K2311" s="42">
        <v>1889493.3772</v>
      </c>
      <c r="L2311" s="42">
        <v>0</v>
      </c>
      <c r="M2311" s="42">
        <v>0</v>
      </c>
    </row>
    <row r="2312" spans="1:13" x14ac:dyDescent="0.2">
      <c r="A2312">
        <v>2013</v>
      </c>
      <c r="B2312" t="s">
        <v>246</v>
      </c>
      <c r="C2312">
        <v>2019</v>
      </c>
      <c r="D2312">
        <v>2</v>
      </c>
      <c r="E2312">
        <v>26</v>
      </c>
      <c r="F2312" t="s">
        <v>13</v>
      </c>
      <c r="G2312" s="42">
        <v>0</v>
      </c>
      <c r="H2312" s="42">
        <v>0</v>
      </c>
      <c r="I2312" s="42">
        <v>-1082.1389999999999</v>
      </c>
      <c r="J2312" s="42">
        <v>-1082.1389999999999</v>
      </c>
      <c r="K2312" s="42">
        <v>0</v>
      </c>
      <c r="L2312" s="42">
        <v>0</v>
      </c>
      <c r="M2312" s="42">
        <v>-1325.0792057722999</v>
      </c>
    </row>
    <row r="2313" spans="1:13" x14ac:dyDescent="0.2">
      <c r="A2313">
        <v>2016</v>
      </c>
      <c r="B2313" t="s">
        <v>246</v>
      </c>
      <c r="C2313">
        <v>2019</v>
      </c>
      <c r="D2313">
        <v>2</v>
      </c>
      <c r="E2313">
        <v>14</v>
      </c>
      <c r="F2313" t="s">
        <v>15</v>
      </c>
      <c r="G2313" s="42">
        <v>1150.058</v>
      </c>
      <c r="H2313" s="42">
        <v>-1577.9148</v>
      </c>
      <c r="I2313" s="42">
        <v>1271.8216</v>
      </c>
      <c r="J2313" s="42">
        <v>-306.09320000000002</v>
      </c>
      <c r="K2313" s="42">
        <v>875.82935552907804</v>
      </c>
      <c r="L2313" s="42">
        <v>-1201.66470070535</v>
      </c>
      <c r="M2313" s="42">
        <v>-233.10599125247001</v>
      </c>
    </row>
    <row r="2314" spans="1:13" x14ac:dyDescent="0.2">
      <c r="A2314">
        <v>2019</v>
      </c>
      <c r="B2314" t="s">
        <v>246</v>
      </c>
      <c r="C2314">
        <v>2019</v>
      </c>
      <c r="D2314">
        <v>2</v>
      </c>
      <c r="E2314">
        <v>2</v>
      </c>
      <c r="F2314" t="s">
        <v>11</v>
      </c>
      <c r="G2314" s="42">
        <v>1496.25</v>
      </c>
      <c r="H2314" s="42">
        <v>0</v>
      </c>
      <c r="I2314" s="42">
        <v>0</v>
      </c>
      <c r="J2314" s="42">
        <v>0</v>
      </c>
      <c r="K2314" s="42">
        <v>1665.90118715876</v>
      </c>
      <c r="L2314" s="42">
        <v>0</v>
      </c>
      <c r="M2314" s="42">
        <v>0</v>
      </c>
    </row>
    <row r="2315" spans="1:13" x14ac:dyDescent="0.2">
      <c r="A2315">
        <v>2017</v>
      </c>
      <c r="B2315" t="s">
        <v>246</v>
      </c>
      <c r="C2315">
        <v>2019</v>
      </c>
      <c r="D2315">
        <v>2</v>
      </c>
      <c r="E2315">
        <v>10</v>
      </c>
      <c r="F2315" t="s">
        <v>11</v>
      </c>
      <c r="G2315" s="42">
        <v>24825.464599999999</v>
      </c>
      <c r="H2315" s="42">
        <v>-212620.96520000001</v>
      </c>
      <c r="I2315" s="42">
        <v>426763.33</v>
      </c>
      <c r="J2315" s="42">
        <v>214142.36480000001</v>
      </c>
      <c r="K2315" s="42">
        <v>27640.281335945001</v>
      </c>
      <c r="L2315" s="42">
        <v>-236728.834313464</v>
      </c>
      <c r="M2315" s="42">
        <v>238422.736669209</v>
      </c>
    </row>
    <row r="2316" spans="1:13" x14ac:dyDescent="0.2">
      <c r="A2316">
        <v>2013</v>
      </c>
      <c r="B2316" t="s">
        <v>246</v>
      </c>
      <c r="C2316">
        <v>2019</v>
      </c>
      <c r="D2316">
        <v>2</v>
      </c>
      <c r="E2316">
        <v>26</v>
      </c>
      <c r="F2316" t="s">
        <v>12</v>
      </c>
      <c r="G2316" s="42">
        <v>293.51100000000002</v>
      </c>
      <c r="H2316" s="42">
        <v>-1397.394</v>
      </c>
      <c r="I2316" s="42">
        <v>190.572</v>
      </c>
      <c r="J2316" s="42">
        <v>-1206.8219999999999</v>
      </c>
      <c r="K2316" s="42">
        <v>293.51100000000002</v>
      </c>
      <c r="L2316" s="42">
        <v>-1397.394</v>
      </c>
      <c r="M2316" s="42">
        <v>-1206.8219999999999</v>
      </c>
    </row>
    <row r="2317" spans="1:13" x14ac:dyDescent="0.2">
      <c r="A2317">
        <v>2018</v>
      </c>
      <c r="B2317" t="s">
        <v>246</v>
      </c>
      <c r="C2317">
        <v>2019</v>
      </c>
      <c r="D2317">
        <v>2</v>
      </c>
      <c r="E2317">
        <v>6</v>
      </c>
      <c r="F2317" t="s">
        <v>12</v>
      </c>
      <c r="G2317" s="42">
        <v>4651.3765999999996</v>
      </c>
      <c r="H2317" s="42">
        <v>347388.75060000003</v>
      </c>
      <c r="I2317" s="42">
        <v>-443708.2586</v>
      </c>
      <c r="J2317" s="42">
        <v>-96319.508000000002</v>
      </c>
      <c r="K2317" s="42">
        <v>4651.3765999999996</v>
      </c>
      <c r="L2317" s="42">
        <v>347388.75060000003</v>
      </c>
      <c r="M2317" s="42">
        <v>-96319.508000000002</v>
      </c>
    </row>
    <row r="2318" spans="1:13" x14ac:dyDescent="0.2">
      <c r="A2318">
        <v>2015</v>
      </c>
      <c r="B2318" t="s">
        <v>246</v>
      </c>
      <c r="C2318">
        <v>2019</v>
      </c>
      <c r="D2318">
        <v>2</v>
      </c>
      <c r="E2318">
        <v>18</v>
      </c>
      <c r="F2318" t="s">
        <v>13</v>
      </c>
      <c r="G2318" s="42">
        <v>0</v>
      </c>
      <c r="H2318" s="42">
        <v>0</v>
      </c>
      <c r="I2318" s="42">
        <v>-931.50400000000002</v>
      </c>
      <c r="J2318" s="42">
        <v>-931.50400000000002</v>
      </c>
      <c r="K2318" s="42">
        <v>0</v>
      </c>
      <c r="L2318" s="42">
        <v>0</v>
      </c>
      <c r="M2318" s="42">
        <v>-1140.6266482343899</v>
      </c>
    </row>
    <row r="2319" spans="1:13" x14ac:dyDescent="0.2">
      <c r="A2319">
        <v>2019</v>
      </c>
      <c r="B2319" t="s">
        <v>246</v>
      </c>
      <c r="C2319">
        <v>2019</v>
      </c>
      <c r="D2319">
        <v>2</v>
      </c>
      <c r="E2319">
        <v>2</v>
      </c>
      <c r="F2319" t="s">
        <v>15</v>
      </c>
      <c r="G2319" s="42">
        <v>4955.7536</v>
      </c>
      <c r="H2319" s="42">
        <v>0</v>
      </c>
      <c r="I2319" s="42">
        <v>0</v>
      </c>
      <c r="J2319" s="42">
        <v>0</v>
      </c>
      <c r="K2319" s="42">
        <v>3774.0657268145701</v>
      </c>
      <c r="L2319" s="42">
        <v>0</v>
      </c>
      <c r="M2319" s="42">
        <v>0</v>
      </c>
    </row>
    <row r="2320" spans="1:13" x14ac:dyDescent="0.2">
      <c r="A2320">
        <v>2015</v>
      </c>
      <c r="B2320" t="s">
        <v>246</v>
      </c>
      <c r="C2320">
        <v>2019</v>
      </c>
      <c r="D2320">
        <v>2</v>
      </c>
      <c r="E2320">
        <v>18</v>
      </c>
      <c r="F2320" t="s">
        <v>12</v>
      </c>
      <c r="G2320" s="42">
        <v>85.320400000000006</v>
      </c>
      <c r="H2320" s="42">
        <v>-279.13740000000001</v>
      </c>
      <c r="I2320" s="42">
        <v>219.60839999999999</v>
      </c>
      <c r="J2320" s="42">
        <v>-59.529000000000003</v>
      </c>
      <c r="K2320" s="42">
        <v>85.320400000000006</v>
      </c>
      <c r="L2320" s="42">
        <v>-279.13740000000001</v>
      </c>
      <c r="M2320" s="42">
        <v>-59.529000000000003</v>
      </c>
    </row>
    <row r="2321" spans="1:13" x14ac:dyDescent="0.2">
      <c r="A2321">
        <v>2015</v>
      </c>
      <c r="B2321" t="s">
        <v>246</v>
      </c>
      <c r="C2321">
        <v>2019</v>
      </c>
      <c r="D2321">
        <v>2</v>
      </c>
      <c r="E2321">
        <v>18</v>
      </c>
      <c r="F2321" t="s">
        <v>15</v>
      </c>
      <c r="G2321" s="42">
        <v>-0.70840000000000003</v>
      </c>
      <c r="H2321" s="42">
        <v>0</v>
      </c>
      <c r="I2321" s="42">
        <v>1116.1556</v>
      </c>
      <c r="J2321" s="42">
        <v>1116.1556</v>
      </c>
      <c r="K2321" s="42">
        <v>-0.53948367426407995</v>
      </c>
      <c r="L2321" s="42">
        <v>0</v>
      </c>
      <c r="M2321" s="42">
        <v>850.01090363979199</v>
      </c>
    </row>
    <row r="2322" spans="1:13" x14ac:dyDescent="0.2">
      <c r="A2322">
        <v>2012</v>
      </c>
      <c r="B2322" t="s">
        <v>246</v>
      </c>
      <c r="C2322">
        <v>2019</v>
      </c>
      <c r="D2322">
        <v>2</v>
      </c>
      <c r="E2322">
        <v>30</v>
      </c>
      <c r="F2322" t="s">
        <v>12</v>
      </c>
      <c r="G2322" s="42">
        <v>30.814</v>
      </c>
      <c r="H2322" s="42">
        <v>-356.31599999999997</v>
      </c>
      <c r="I2322" s="42">
        <v>2990.902</v>
      </c>
      <c r="J2322" s="42">
        <v>2634.5859999999998</v>
      </c>
      <c r="K2322" s="42">
        <v>30.814</v>
      </c>
      <c r="L2322" s="42">
        <v>-356.31599999999997</v>
      </c>
      <c r="M2322" s="42">
        <v>2634.5859999999998</v>
      </c>
    </row>
    <row r="2323" spans="1:13" x14ac:dyDescent="0.2">
      <c r="A2323">
        <v>2014</v>
      </c>
      <c r="B2323" t="s">
        <v>246</v>
      </c>
      <c r="C2323">
        <v>2019</v>
      </c>
      <c r="D2323">
        <v>2</v>
      </c>
      <c r="E2323">
        <v>22</v>
      </c>
      <c r="F2323" t="s">
        <v>13</v>
      </c>
      <c r="G2323" s="42">
        <v>0</v>
      </c>
      <c r="H2323" s="42">
        <v>-1711.5516</v>
      </c>
      <c r="I2323" s="42">
        <v>4692.0060000000003</v>
      </c>
      <c r="J2323" s="42">
        <v>2980.4544000000001</v>
      </c>
      <c r="K2323" s="42">
        <v>0</v>
      </c>
      <c r="L2323" s="42">
        <v>-2095.79493463068</v>
      </c>
      <c r="M2323" s="42">
        <v>3649.5664135499801</v>
      </c>
    </row>
    <row r="2324" spans="1:13" x14ac:dyDescent="0.2">
      <c r="A2324">
        <v>2018</v>
      </c>
      <c r="B2324" t="s">
        <v>246</v>
      </c>
      <c r="C2324">
        <v>2019</v>
      </c>
      <c r="D2324">
        <v>2</v>
      </c>
      <c r="E2324">
        <v>6</v>
      </c>
      <c r="F2324" t="s">
        <v>11</v>
      </c>
      <c r="G2324" s="42">
        <v>750.87890000000004</v>
      </c>
      <c r="H2324" s="42">
        <v>0</v>
      </c>
      <c r="I2324" s="42">
        <v>0</v>
      </c>
      <c r="J2324" s="42">
        <v>0</v>
      </c>
      <c r="K2324" s="42">
        <v>836.016742471155</v>
      </c>
      <c r="L2324" s="42">
        <v>0</v>
      </c>
      <c r="M2324" s="42">
        <v>0</v>
      </c>
    </row>
    <row r="2325" spans="1:13" x14ac:dyDescent="0.2">
      <c r="A2325">
        <v>2011</v>
      </c>
      <c r="B2325" t="s">
        <v>246</v>
      </c>
      <c r="C2325">
        <v>2019</v>
      </c>
      <c r="D2325">
        <v>2</v>
      </c>
      <c r="E2325">
        <v>34</v>
      </c>
      <c r="F2325" t="s">
        <v>13</v>
      </c>
      <c r="G2325" s="42">
        <v>0</v>
      </c>
      <c r="H2325" s="42">
        <v>0</v>
      </c>
      <c r="I2325" s="42">
        <v>-8.1135999999999999</v>
      </c>
      <c r="J2325" s="42">
        <v>-8.1135999999999999</v>
      </c>
      <c r="K2325" s="42">
        <v>0</v>
      </c>
      <c r="L2325" s="42">
        <v>0</v>
      </c>
      <c r="M2325" s="42">
        <v>-9.9351032020416596</v>
      </c>
    </row>
    <row r="2326" spans="1:13" x14ac:dyDescent="0.2">
      <c r="A2326">
        <v>2017</v>
      </c>
      <c r="B2326" t="s">
        <v>246</v>
      </c>
      <c r="C2326">
        <v>2019</v>
      </c>
      <c r="D2326">
        <v>2</v>
      </c>
      <c r="E2326">
        <v>10</v>
      </c>
      <c r="F2326" t="s">
        <v>15</v>
      </c>
      <c r="G2326" s="42">
        <v>41.207599999999999</v>
      </c>
      <c r="H2326" s="42">
        <v>-194.10720000000001</v>
      </c>
      <c r="I2326" s="42">
        <v>187.94720000000001</v>
      </c>
      <c r="J2326" s="42">
        <v>-6.16</v>
      </c>
      <c r="K2326" s="42">
        <v>31.381744008476101</v>
      </c>
      <c r="L2326" s="42">
        <v>-147.82279144143499</v>
      </c>
      <c r="M2326" s="42">
        <v>-4.6911623849050503</v>
      </c>
    </row>
    <row r="2327" spans="1:13" x14ac:dyDescent="0.2">
      <c r="A2327">
        <v>2019</v>
      </c>
      <c r="B2327" t="s">
        <v>246</v>
      </c>
      <c r="C2327">
        <v>2019</v>
      </c>
      <c r="D2327">
        <v>2</v>
      </c>
      <c r="E2327">
        <v>2</v>
      </c>
      <c r="F2327" t="s">
        <v>13</v>
      </c>
      <c r="G2327" s="42">
        <v>135985.56580000001</v>
      </c>
      <c r="H2327" s="42">
        <v>0</v>
      </c>
      <c r="I2327" s="42">
        <v>0</v>
      </c>
      <c r="J2327" s="42">
        <v>0</v>
      </c>
      <c r="K2327" s="42">
        <v>166514.325356318</v>
      </c>
      <c r="L2327" s="42">
        <v>0</v>
      </c>
      <c r="M2327" s="42">
        <v>0</v>
      </c>
    </row>
    <row r="2328" spans="1:13" x14ac:dyDescent="0.2">
      <c r="A2328">
        <v>2017</v>
      </c>
      <c r="B2328" t="s">
        <v>246</v>
      </c>
      <c r="C2328">
        <v>2019</v>
      </c>
      <c r="D2328">
        <v>2</v>
      </c>
      <c r="E2328">
        <v>10</v>
      </c>
      <c r="F2328" t="s">
        <v>13</v>
      </c>
      <c r="G2328" s="42">
        <v>0</v>
      </c>
      <c r="H2328" s="42">
        <v>0</v>
      </c>
      <c r="I2328" s="42">
        <v>-12062.898999999999</v>
      </c>
      <c r="J2328" s="42">
        <v>-12062.898999999999</v>
      </c>
      <c r="K2328" s="42">
        <v>0</v>
      </c>
      <c r="L2328" s="42">
        <v>0</v>
      </c>
      <c r="M2328" s="42">
        <v>-14771.0198285354</v>
      </c>
    </row>
    <row r="2329" spans="1:13" x14ac:dyDescent="0.2">
      <c r="A2329">
        <v>2018</v>
      </c>
      <c r="B2329" t="s">
        <v>247</v>
      </c>
      <c r="C2329">
        <v>2019</v>
      </c>
      <c r="D2329">
        <v>2</v>
      </c>
      <c r="E2329">
        <v>6</v>
      </c>
      <c r="F2329" t="s">
        <v>15</v>
      </c>
      <c r="G2329" s="42">
        <v>1274.8876</v>
      </c>
      <c r="H2329" s="42">
        <v>-4892.3364000000001</v>
      </c>
      <c r="I2329" s="42">
        <v>2749.5524</v>
      </c>
      <c r="J2329" s="42">
        <v>-2142.7840000000001</v>
      </c>
      <c r="K2329" s="42">
        <v>970.89362891264</v>
      </c>
      <c r="L2329" s="42">
        <v>-3725.7702100619699</v>
      </c>
      <c r="M2329" s="42">
        <v>-1631.8421590546</v>
      </c>
    </row>
    <row r="2330" spans="1:13" x14ac:dyDescent="0.2">
      <c r="A2330">
        <v>2014</v>
      </c>
      <c r="B2330" t="s">
        <v>247</v>
      </c>
      <c r="C2330">
        <v>2019</v>
      </c>
      <c r="D2330">
        <v>2</v>
      </c>
      <c r="E2330">
        <v>22</v>
      </c>
      <c r="F2330" t="s">
        <v>13</v>
      </c>
      <c r="G2330" s="42">
        <v>0</v>
      </c>
      <c r="H2330" s="42">
        <v>-4718.7789000000002</v>
      </c>
      <c r="I2330" s="42">
        <v>1923.9066</v>
      </c>
      <c r="J2330" s="42">
        <v>-2794.8723</v>
      </c>
      <c r="K2330" s="42">
        <v>0</v>
      </c>
      <c r="L2330" s="42">
        <v>-5778.1447642373996</v>
      </c>
      <c r="M2330" s="42">
        <v>-3422.3211320532801</v>
      </c>
    </row>
    <row r="2331" spans="1:13" x14ac:dyDescent="0.2">
      <c r="A2331">
        <v>2015</v>
      </c>
      <c r="B2331" t="s">
        <v>247</v>
      </c>
      <c r="C2331">
        <v>2019</v>
      </c>
      <c r="D2331">
        <v>2</v>
      </c>
      <c r="E2331">
        <v>18</v>
      </c>
      <c r="F2331" t="s">
        <v>12</v>
      </c>
      <c r="G2331" s="42">
        <v>124.2988</v>
      </c>
      <c r="H2331" s="42">
        <v>-905.73040000000003</v>
      </c>
      <c r="I2331" s="42">
        <v>190.29</v>
      </c>
      <c r="J2331" s="42">
        <v>-715.44039999999995</v>
      </c>
      <c r="K2331" s="42">
        <v>124.2988</v>
      </c>
      <c r="L2331" s="42">
        <v>-905.73040000000003</v>
      </c>
      <c r="M2331" s="42">
        <v>-715.44039999999995</v>
      </c>
    </row>
    <row r="2332" spans="1:13" x14ac:dyDescent="0.2">
      <c r="A2332">
        <v>2017</v>
      </c>
      <c r="B2332" t="s">
        <v>247</v>
      </c>
      <c r="C2332">
        <v>2019</v>
      </c>
      <c r="D2332">
        <v>2</v>
      </c>
      <c r="E2332">
        <v>10</v>
      </c>
      <c r="F2332" t="s">
        <v>13</v>
      </c>
      <c r="G2332" s="42">
        <v>11042.4496</v>
      </c>
      <c r="H2332" s="42">
        <v>-78780.115699999995</v>
      </c>
      <c r="I2332" s="42">
        <v>57133.999400000001</v>
      </c>
      <c r="J2332" s="42">
        <v>-21646.116300000002</v>
      </c>
      <c r="K2332" s="42">
        <v>13521.479537978599</v>
      </c>
      <c r="L2332" s="42">
        <v>-96466.251694473802</v>
      </c>
      <c r="M2332" s="42">
        <v>-26505.669414796899</v>
      </c>
    </row>
    <row r="2333" spans="1:13" x14ac:dyDescent="0.2">
      <c r="A2333">
        <v>2015</v>
      </c>
      <c r="B2333" t="s">
        <v>247</v>
      </c>
      <c r="C2333">
        <v>2019</v>
      </c>
      <c r="D2333">
        <v>2</v>
      </c>
      <c r="E2333">
        <v>18</v>
      </c>
      <c r="F2333" t="s">
        <v>15</v>
      </c>
      <c r="G2333" s="42">
        <v>173.40119999999999</v>
      </c>
      <c r="H2333" s="42">
        <v>-3419.4636</v>
      </c>
      <c r="I2333" s="42">
        <v>5003.4431999999997</v>
      </c>
      <c r="J2333" s="42">
        <v>1583.9795999999999</v>
      </c>
      <c r="K2333" s="42">
        <v>132.054088788538</v>
      </c>
      <c r="L2333" s="42">
        <v>-2604.1004897519401</v>
      </c>
      <c r="M2333" s="42">
        <v>1206.2833633079399</v>
      </c>
    </row>
    <row r="2334" spans="1:13" x14ac:dyDescent="0.2">
      <c r="A2334">
        <v>2010</v>
      </c>
      <c r="B2334" t="s">
        <v>247</v>
      </c>
      <c r="C2334">
        <v>2019</v>
      </c>
      <c r="D2334">
        <v>2</v>
      </c>
      <c r="E2334">
        <v>38</v>
      </c>
      <c r="F2334" t="s">
        <v>12</v>
      </c>
      <c r="G2334" s="42">
        <v>0</v>
      </c>
      <c r="H2334" s="42">
        <v>0</v>
      </c>
      <c r="I2334" s="42">
        <v>-576.35670000000005</v>
      </c>
      <c r="J2334" s="42">
        <v>-576.35670000000005</v>
      </c>
      <c r="K2334" s="42">
        <v>0</v>
      </c>
      <c r="L2334" s="42">
        <v>0</v>
      </c>
      <c r="M2334" s="42">
        <v>-576.35670000000005</v>
      </c>
    </row>
    <row r="2335" spans="1:13" x14ac:dyDescent="0.2">
      <c r="A2335">
        <v>2018</v>
      </c>
      <c r="B2335" t="s">
        <v>247</v>
      </c>
      <c r="C2335">
        <v>2019</v>
      </c>
      <c r="D2335">
        <v>2</v>
      </c>
      <c r="E2335">
        <v>6</v>
      </c>
      <c r="F2335" t="s">
        <v>11</v>
      </c>
      <c r="G2335" s="42">
        <v>136804.7426</v>
      </c>
      <c r="H2335" s="42">
        <v>-85.5261</v>
      </c>
      <c r="I2335" s="42">
        <v>-42137.681499999999</v>
      </c>
      <c r="J2335" s="42">
        <v>-42223.207600000002</v>
      </c>
      <c r="K2335" s="42">
        <v>152316.24601924</v>
      </c>
      <c r="L2335" s="42">
        <v>-95.223412880908299</v>
      </c>
      <c r="M2335" s="42">
        <v>-47010.6544136948</v>
      </c>
    </row>
    <row r="2336" spans="1:13" x14ac:dyDescent="0.2">
      <c r="A2336">
        <v>2010</v>
      </c>
      <c r="B2336" t="s">
        <v>247</v>
      </c>
      <c r="C2336">
        <v>2019</v>
      </c>
      <c r="D2336">
        <v>2</v>
      </c>
      <c r="E2336">
        <v>38</v>
      </c>
      <c r="F2336" t="s">
        <v>13</v>
      </c>
      <c r="G2336" s="42">
        <v>0</v>
      </c>
      <c r="H2336" s="42">
        <v>-129.74719999999999</v>
      </c>
      <c r="I2336" s="42">
        <v>-3.3831000000000002</v>
      </c>
      <c r="J2336" s="42">
        <v>-133.13030000000001</v>
      </c>
      <c r="K2336" s="42">
        <v>0</v>
      </c>
      <c r="L2336" s="42">
        <v>-158.875446432648</v>
      </c>
      <c r="M2336" s="42">
        <v>-163.01805238349999</v>
      </c>
    </row>
    <row r="2337" spans="1:13" x14ac:dyDescent="0.2">
      <c r="A2337">
        <v>2018</v>
      </c>
      <c r="B2337" t="s">
        <v>247</v>
      </c>
      <c r="C2337">
        <v>2019</v>
      </c>
      <c r="D2337">
        <v>2</v>
      </c>
      <c r="E2337">
        <v>6</v>
      </c>
      <c r="F2337" t="s">
        <v>12</v>
      </c>
      <c r="G2337" s="42">
        <v>83614.497099999993</v>
      </c>
      <c r="H2337" s="42">
        <v>-814267.70539999998</v>
      </c>
      <c r="I2337" s="42">
        <v>-186723.83119999999</v>
      </c>
      <c r="J2337" s="42">
        <v>-1000991.5366</v>
      </c>
      <c r="K2337" s="42">
        <v>83614.497099999993</v>
      </c>
      <c r="L2337" s="42">
        <v>-814267.70539999998</v>
      </c>
      <c r="M2337" s="42">
        <v>-1000991.5366</v>
      </c>
    </row>
    <row r="2338" spans="1:13" x14ac:dyDescent="0.2">
      <c r="A2338">
        <v>2010</v>
      </c>
      <c r="B2338" t="s">
        <v>247</v>
      </c>
      <c r="C2338">
        <v>2019</v>
      </c>
      <c r="D2338">
        <v>2</v>
      </c>
      <c r="E2338">
        <v>38</v>
      </c>
      <c r="F2338" t="s">
        <v>11</v>
      </c>
      <c r="G2338" s="42">
        <v>978.68349999999998</v>
      </c>
      <c r="H2338" s="42">
        <v>-8355.0332999999991</v>
      </c>
      <c r="I2338" s="42">
        <v>-55580.734799999998</v>
      </c>
      <c r="J2338" s="42">
        <v>-63935.768100000001</v>
      </c>
      <c r="K2338" s="42">
        <v>1089.65079666011</v>
      </c>
      <c r="L2338" s="42">
        <v>-9302.3625017350005</v>
      </c>
      <c r="M2338" s="42">
        <v>-71185.077346497797</v>
      </c>
    </row>
    <row r="2339" spans="1:13" x14ac:dyDescent="0.2">
      <c r="A2339">
        <v>2011</v>
      </c>
      <c r="B2339" t="s">
        <v>247</v>
      </c>
      <c r="C2339">
        <v>2019</v>
      </c>
      <c r="D2339">
        <v>2</v>
      </c>
      <c r="E2339">
        <v>34</v>
      </c>
      <c r="F2339" t="s">
        <v>12</v>
      </c>
      <c r="G2339" s="42">
        <v>659.22239999999999</v>
      </c>
      <c r="H2339" s="42">
        <v>-4544.4080000000004</v>
      </c>
      <c r="I2339" s="42">
        <v>2243.2224000000001</v>
      </c>
      <c r="J2339" s="42">
        <v>-2301.1855999999998</v>
      </c>
      <c r="K2339" s="42">
        <v>659.22239999999999</v>
      </c>
      <c r="L2339" s="42">
        <v>-4544.4080000000004</v>
      </c>
      <c r="M2339" s="42">
        <v>-2301.1855999999998</v>
      </c>
    </row>
    <row r="2340" spans="1:13" x14ac:dyDescent="0.2">
      <c r="A2340">
        <v>2015</v>
      </c>
      <c r="B2340" t="s">
        <v>247</v>
      </c>
      <c r="C2340">
        <v>2019</v>
      </c>
      <c r="D2340">
        <v>2</v>
      </c>
      <c r="E2340">
        <v>18</v>
      </c>
      <c r="F2340" t="s">
        <v>11</v>
      </c>
      <c r="G2340" s="42">
        <v>0</v>
      </c>
      <c r="H2340" s="42">
        <v>145.70920000000001</v>
      </c>
      <c r="I2340" s="42">
        <v>0</v>
      </c>
      <c r="J2340" s="42">
        <v>145.70920000000001</v>
      </c>
      <c r="K2340" s="42">
        <v>0</v>
      </c>
      <c r="L2340" s="42">
        <v>162.23032866162299</v>
      </c>
      <c r="M2340" s="42">
        <v>162.23032866162299</v>
      </c>
    </row>
    <row r="2341" spans="1:13" x14ac:dyDescent="0.2">
      <c r="A2341">
        <v>2019</v>
      </c>
      <c r="B2341" t="s">
        <v>247</v>
      </c>
      <c r="C2341">
        <v>2019</v>
      </c>
      <c r="D2341">
        <v>2</v>
      </c>
      <c r="E2341">
        <v>2</v>
      </c>
      <c r="F2341" t="s">
        <v>13</v>
      </c>
      <c r="G2341" s="42">
        <v>137258.3303</v>
      </c>
      <c r="H2341" s="42">
        <v>0</v>
      </c>
      <c r="I2341" s="42">
        <v>0</v>
      </c>
      <c r="J2341" s="42">
        <v>0</v>
      </c>
      <c r="K2341" s="42">
        <v>168072.825486888</v>
      </c>
      <c r="L2341" s="42">
        <v>0</v>
      </c>
      <c r="M2341" s="42">
        <v>0</v>
      </c>
    </row>
    <row r="2342" spans="1:13" x14ac:dyDescent="0.2">
      <c r="A2342">
        <v>2016</v>
      </c>
      <c r="B2342" t="s">
        <v>247</v>
      </c>
      <c r="C2342">
        <v>2019</v>
      </c>
      <c r="D2342">
        <v>2</v>
      </c>
      <c r="E2342">
        <v>14</v>
      </c>
      <c r="F2342" t="s">
        <v>15</v>
      </c>
      <c r="G2342" s="42">
        <v>39.177599999999998</v>
      </c>
      <c r="H2342" s="42">
        <v>-1045.982</v>
      </c>
      <c r="I2342" s="42">
        <v>874.64160000000004</v>
      </c>
      <c r="J2342" s="42">
        <v>-171.34039999999999</v>
      </c>
      <c r="K2342" s="42">
        <v>29.835792767996001</v>
      </c>
      <c r="L2342" s="42">
        <v>-796.57003468956896</v>
      </c>
      <c r="M2342" s="42">
        <v>-130.48468173613301</v>
      </c>
    </row>
    <row r="2343" spans="1:13" x14ac:dyDescent="0.2">
      <c r="A2343">
        <v>2016</v>
      </c>
      <c r="B2343" t="s">
        <v>247</v>
      </c>
      <c r="C2343">
        <v>2019</v>
      </c>
      <c r="D2343">
        <v>2</v>
      </c>
      <c r="E2343">
        <v>14</v>
      </c>
      <c r="F2343" t="s">
        <v>12</v>
      </c>
      <c r="G2343" s="42">
        <v>28561.830600000001</v>
      </c>
      <c r="H2343" s="42">
        <v>-175916.3222</v>
      </c>
      <c r="I2343" s="42">
        <v>128978.39260000001</v>
      </c>
      <c r="J2343" s="42">
        <v>-46937.929600000003</v>
      </c>
      <c r="K2343" s="42">
        <v>28561.830600000001</v>
      </c>
      <c r="L2343" s="42">
        <v>-175916.3222</v>
      </c>
      <c r="M2343" s="42">
        <v>-46937.929600000003</v>
      </c>
    </row>
    <row r="2344" spans="1:13" x14ac:dyDescent="0.2">
      <c r="A2344">
        <v>2019</v>
      </c>
      <c r="B2344" t="s">
        <v>247</v>
      </c>
      <c r="C2344">
        <v>2019</v>
      </c>
      <c r="D2344">
        <v>2</v>
      </c>
      <c r="E2344">
        <v>2</v>
      </c>
      <c r="F2344" t="s">
        <v>11</v>
      </c>
      <c r="G2344" s="42">
        <v>2177.3865999999998</v>
      </c>
      <c r="H2344" s="42">
        <v>0</v>
      </c>
      <c r="I2344" s="42">
        <v>0</v>
      </c>
      <c r="J2344" s="42">
        <v>0</v>
      </c>
      <c r="K2344" s="42">
        <v>2424.26795110682</v>
      </c>
      <c r="L2344" s="42">
        <v>0</v>
      </c>
      <c r="M2344" s="42">
        <v>0</v>
      </c>
    </row>
    <row r="2345" spans="1:13" x14ac:dyDescent="0.2">
      <c r="A2345">
        <v>2008</v>
      </c>
      <c r="B2345" t="s">
        <v>247</v>
      </c>
      <c r="C2345">
        <v>2019</v>
      </c>
      <c r="D2345">
        <v>2</v>
      </c>
      <c r="E2345">
        <v>46</v>
      </c>
      <c r="F2345" t="s">
        <v>12</v>
      </c>
      <c r="G2345" s="42">
        <v>24.276</v>
      </c>
      <c r="H2345" s="42">
        <v>-73.56</v>
      </c>
      <c r="I2345" s="42">
        <v>251.6</v>
      </c>
      <c r="J2345" s="42">
        <v>178.04</v>
      </c>
      <c r="K2345" s="42">
        <v>24.276</v>
      </c>
      <c r="L2345" s="42">
        <v>-73.56</v>
      </c>
      <c r="M2345" s="42">
        <v>178.04</v>
      </c>
    </row>
    <row r="2346" spans="1:13" x14ac:dyDescent="0.2">
      <c r="A2346">
        <v>2018</v>
      </c>
      <c r="B2346" t="s">
        <v>247</v>
      </c>
      <c r="C2346">
        <v>2019</v>
      </c>
      <c r="D2346">
        <v>2</v>
      </c>
      <c r="E2346">
        <v>6</v>
      </c>
      <c r="F2346" t="s">
        <v>13</v>
      </c>
      <c r="G2346" s="42">
        <v>83987.970600000001</v>
      </c>
      <c r="H2346" s="42">
        <v>-1769798.9734</v>
      </c>
      <c r="I2346" s="42">
        <v>1496173.4298</v>
      </c>
      <c r="J2346" s="42">
        <v>-273625.54359999998</v>
      </c>
      <c r="K2346" s="42">
        <v>102843.270020834</v>
      </c>
      <c r="L2346" s="42">
        <v>-2167118.84337364</v>
      </c>
      <c r="M2346" s="42">
        <v>-335054.47820705298</v>
      </c>
    </row>
    <row r="2347" spans="1:13" x14ac:dyDescent="0.2">
      <c r="A2347">
        <v>2017</v>
      </c>
      <c r="B2347" t="s">
        <v>247</v>
      </c>
      <c r="C2347">
        <v>2019</v>
      </c>
      <c r="D2347">
        <v>2</v>
      </c>
      <c r="E2347">
        <v>10</v>
      </c>
      <c r="F2347" t="s">
        <v>11</v>
      </c>
      <c r="G2347" s="42">
        <v>-52111.836000000003</v>
      </c>
      <c r="H2347" s="42">
        <v>0</v>
      </c>
      <c r="I2347" s="42">
        <v>0</v>
      </c>
      <c r="J2347" s="42">
        <v>0</v>
      </c>
      <c r="K2347" s="42">
        <v>-58020.497548820502</v>
      </c>
      <c r="L2347" s="42">
        <v>0</v>
      </c>
      <c r="M2347" s="42">
        <v>0</v>
      </c>
    </row>
    <row r="2348" spans="1:13" x14ac:dyDescent="0.2">
      <c r="A2348">
        <v>2019</v>
      </c>
      <c r="B2348" t="s">
        <v>247</v>
      </c>
      <c r="C2348">
        <v>2019</v>
      </c>
      <c r="D2348">
        <v>2</v>
      </c>
      <c r="E2348">
        <v>2</v>
      </c>
      <c r="F2348" t="s">
        <v>15</v>
      </c>
      <c r="G2348" s="42">
        <v>134240.53599999999</v>
      </c>
      <c r="H2348" s="42">
        <v>0</v>
      </c>
      <c r="I2348" s="42">
        <v>0</v>
      </c>
      <c r="J2348" s="42">
        <v>0</v>
      </c>
      <c r="K2348" s="42">
        <v>102231.19367089101</v>
      </c>
      <c r="L2348" s="42">
        <v>0</v>
      </c>
      <c r="M2348" s="42">
        <v>0</v>
      </c>
    </row>
    <row r="2349" spans="1:13" x14ac:dyDescent="0.2">
      <c r="A2349">
        <v>2019</v>
      </c>
      <c r="B2349" t="s">
        <v>247</v>
      </c>
      <c r="C2349">
        <v>2019</v>
      </c>
      <c r="D2349">
        <v>2</v>
      </c>
      <c r="E2349">
        <v>2</v>
      </c>
      <c r="F2349" t="s">
        <v>12</v>
      </c>
      <c r="G2349" s="42">
        <v>4706167.4732999997</v>
      </c>
      <c r="H2349" s="42">
        <v>0</v>
      </c>
      <c r="I2349" s="42">
        <v>0</v>
      </c>
      <c r="J2349" s="42">
        <v>0</v>
      </c>
      <c r="K2349" s="42">
        <v>4706167.4732999997</v>
      </c>
      <c r="L2349" s="42">
        <v>0</v>
      </c>
      <c r="M2349" s="42">
        <v>0</v>
      </c>
    </row>
    <row r="2350" spans="1:13" x14ac:dyDescent="0.2">
      <c r="A2350">
        <v>2009</v>
      </c>
      <c r="B2350" t="s">
        <v>247</v>
      </c>
      <c r="C2350">
        <v>2019</v>
      </c>
      <c r="D2350">
        <v>2</v>
      </c>
      <c r="E2350">
        <v>42</v>
      </c>
      <c r="F2350" t="s">
        <v>11</v>
      </c>
      <c r="G2350" s="42">
        <v>-1.0225</v>
      </c>
      <c r="H2350" s="42">
        <v>8.2424999999999997</v>
      </c>
      <c r="I2350" s="42">
        <v>0</v>
      </c>
      <c r="J2350" s="42">
        <v>8.2424999999999997</v>
      </c>
      <c r="K2350" s="42">
        <v>-1.1384353977409001</v>
      </c>
      <c r="L2350" s="42">
        <v>9.1770696976816009</v>
      </c>
      <c r="M2350" s="42">
        <v>9.1770696976816009</v>
      </c>
    </row>
    <row r="2351" spans="1:13" x14ac:dyDescent="0.2">
      <c r="A2351">
        <v>2013</v>
      </c>
      <c r="B2351" t="s">
        <v>247</v>
      </c>
      <c r="C2351">
        <v>2019</v>
      </c>
      <c r="D2351">
        <v>2</v>
      </c>
      <c r="E2351">
        <v>26</v>
      </c>
      <c r="F2351" t="s">
        <v>13</v>
      </c>
      <c r="G2351" s="42">
        <v>5216.1629999999996</v>
      </c>
      <c r="H2351" s="42">
        <v>-35814.516000000003</v>
      </c>
      <c r="I2351" s="42">
        <v>1722.3</v>
      </c>
      <c r="J2351" s="42">
        <v>-34092.216</v>
      </c>
      <c r="K2351" s="42">
        <v>6387.1915948125597</v>
      </c>
      <c r="L2351" s="42">
        <v>-43854.8748510121</v>
      </c>
      <c r="M2351" s="42">
        <v>-41745.9185005787</v>
      </c>
    </row>
    <row r="2352" spans="1:13" x14ac:dyDescent="0.2">
      <c r="A2352">
        <v>2016</v>
      </c>
      <c r="B2352" t="s">
        <v>247</v>
      </c>
      <c r="C2352">
        <v>2019</v>
      </c>
      <c r="D2352">
        <v>2</v>
      </c>
      <c r="E2352">
        <v>14</v>
      </c>
      <c r="F2352" t="s">
        <v>13</v>
      </c>
      <c r="G2352" s="42">
        <v>0</v>
      </c>
      <c r="H2352" s="42">
        <v>-66521.94</v>
      </c>
      <c r="I2352" s="42">
        <v>68183.945099999997</v>
      </c>
      <c r="J2352" s="42">
        <v>1662.0051000000001</v>
      </c>
      <c r="K2352" s="42">
        <v>0</v>
      </c>
      <c r="L2352" s="42">
        <v>-81456.115546739195</v>
      </c>
      <c r="M2352" s="42">
        <v>2035.12524536821</v>
      </c>
    </row>
    <row r="2353" spans="1:13" x14ac:dyDescent="0.2">
      <c r="A2353">
        <v>2012</v>
      </c>
      <c r="B2353" t="s">
        <v>247</v>
      </c>
      <c r="C2353">
        <v>2019</v>
      </c>
      <c r="D2353">
        <v>2</v>
      </c>
      <c r="E2353">
        <v>30</v>
      </c>
      <c r="F2353" t="s">
        <v>12</v>
      </c>
      <c r="G2353" s="42">
        <v>2779.444</v>
      </c>
      <c r="H2353" s="42">
        <v>-10470.376</v>
      </c>
      <c r="I2353" s="42">
        <v>10182.084000000001</v>
      </c>
      <c r="J2353" s="42">
        <v>-288.29199999999997</v>
      </c>
      <c r="K2353" s="42">
        <v>2779.444</v>
      </c>
      <c r="L2353" s="42">
        <v>-10470.376</v>
      </c>
      <c r="M2353" s="42">
        <v>-288.29199999999997</v>
      </c>
    </row>
    <row r="2354" spans="1:13" x14ac:dyDescent="0.2">
      <c r="A2354">
        <v>2013</v>
      </c>
      <c r="B2354" t="s">
        <v>247</v>
      </c>
      <c r="C2354">
        <v>2019</v>
      </c>
      <c r="D2354">
        <v>2</v>
      </c>
      <c r="E2354">
        <v>26</v>
      </c>
      <c r="F2354" t="s">
        <v>15</v>
      </c>
      <c r="G2354" s="42">
        <v>0</v>
      </c>
      <c r="H2354" s="42">
        <v>-452.24400000000003</v>
      </c>
      <c r="I2354" s="42">
        <v>1611.9</v>
      </c>
      <c r="J2354" s="42">
        <v>1159.6559999999999</v>
      </c>
      <c r="K2354" s="42">
        <v>0</v>
      </c>
      <c r="L2354" s="42">
        <v>-344.40747428555102</v>
      </c>
      <c r="M2354" s="42">
        <v>883.13873484244198</v>
      </c>
    </row>
    <row r="2355" spans="1:13" x14ac:dyDescent="0.2">
      <c r="A2355">
        <v>2017</v>
      </c>
      <c r="B2355" t="s">
        <v>247</v>
      </c>
      <c r="C2355">
        <v>2019</v>
      </c>
      <c r="D2355">
        <v>2</v>
      </c>
      <c r="E2355">
        <v>10</v>
      </c>
      <c r="F2355" t="s">
        <v>12</v>
      </c>
      <c r="G2355" s="42">
        <v>38480.5795</v>
      </c>
      <c r="H2355" s="42">
        <v>-420378.77899999998</v>
      </c>
      <c r="I2355" s="42">
        <v>246358.9932</v>
      </c>
      <c r="J2355" s="42">
        <v>-174019.78580000001</v>
      </c>
      <c r="K2355" s="42">
        <v>38480.5795</v>
      </c>
      <c r="L2355" s="42">
        <v>-420378.77899999998</v>
      </c>
      <c r="M2355" s="42">
        <v>-174019.78580000001</v>
      </c>
    </row>
    <row r="2356" spans="1:13" x14ac:dyDescent="0.2">
      <c r="A2356">
        <v>2017</v>
      </c>
      <c r="B2356" t="s">
        <v>247</v>
      </c>
      <c r="C2356">
        <v>2019</v>
      </c>
      <c r="D2356">
        <v>2</v>
      </c>
      <c r="E2356">
        <v>10</v>
      </c>
      <c r="F2356" t="s">
        <v>15</v>
      </c>
      <c r="G2356" s="42">
        <v>52.665199999999999</v>
      </c>
      <c r="H2356" s="42">
        <v>-871.26199999999994</v>
      </c>
      <c r="I2356" s="42">
        <v>1030.0920000000001</v>
      </c>
      <c r="J2356" s="42">
        <v>158.83000000000001</v>
      </c>
      <c r="K2356" s="42">
        <v>40.1073060443995</v>
      </c>
      <c r="L2356" s="42">
        <v>-663.51161068135298</v>
      </c>
      <c r="M2356" s="42">
        <v>120.957357401699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C1" sqref="C1"/>
    </sheetView>
  </sheetViews>
  <sheetFormatPr defaultRowHeight="12.75" x14ac:dyDescent="0.2"/>
  <cols>
    <col min="1" max="1" width="30.5703125" bestFit="1" customWidth="1"/>
    <col min="3" max="4" width="12.85546875" customWidth="1"/>
    <col min="5" max="5" width="3.5703125" customWidth="1"/>
    <col min="6" max="6" width="12.85546875" customWidth="1"/>
  </cols>
  <sheetData>
    <row r="1" spans="1:6" x14ac:dyDescent="0.2">
      <c r="C1" s="53">
        <f>'[1]Current Quarter'!$K$4</f>
        <v>1.232</v>
      </c>
      <c r="D1" s="53">
        <v>1</v>
      </c>
    </row>
    <row r="2" spans="1:6" x14ac:dyDescent="0.2">
      <c r="A2" s="49" t="s">
        <v>205</v>
      </c>
    </row>
    <row r="3" spans="1:6" ht="12.75" customHeight="1" x14ac:dyDescent="0.2">
      <c r="A3" s="52" t="s">
        <v>234</v>
      </c>
      <c r="B3" s="52" t="s">
        <v>243</v>
      </c>
    </row>
    <row r="5" spans="1:6" x14ac:dyDescent="0.2">
      <c r="C5" s="50" t="s">
        <v>235</v>
      </c>
      <c r="D5" s="50" t="s">
        <v>236</v>
      </c>
      <c r="F5" s="50" t="s">
        <v>237</v>
      </c>
    </row>
    <row r="6" spans="1:6" x14ac:dyDescent="0.2">
      <c r="A6" s="50" t="s">
        <v>206</v>
      </c>
      <c r="B6" s="50" t="s">
        <v>207</v>
      </c>
      <c r="C6" s="51">
        <v>129836.99999999953</v>
      </c>
      <c r="D6" s="51">
        <v>-867178</v>
      </c>
      <c r="F6" s="51">
        <f>SUMPRODUCT(C6:D6,$C$1:$D$1)</f>
        <v>-707218.81600000057</v>
      </c>
    </row>
    <row r="7" spans="1:6" x14ac:dyDescent="0.2">
      <c r="A7" s="50" t="s">
        <v>206</v>
      </c>
      <c r="B7" s="50" t="s">
        <v>208</v>
      </c>
      <c r="C7" s="51">
        <v>8379</v>
      </c>
      <c r="D7" s="51">
        <v>-836625</v>
      </c>
      <c r="F7" s="51">
        <f t="shared" ref="F7:F32" si="0">SUMPRODUCT(C7:D7,$C$1:$D$1)</f>
        <v>-826302.07200000004</v>
      </c>
    </row>
    <row r="8" spans="1:6" x14ac:dyDescent="0.2">
      <c r="A8" s="50" t="s">
        <v>206</v>
      </c>
      <c r="B8" s="50" t="s">
        <v>209</v>
      </c>
      <c r="C8" s="51">
        <v>306272.00000613648</v>
      </c>
      <c r="D8" s="51">
        <v>-2546250.2137108641</v>
      </c>
      <c r="F8" s="51">
        <f t="shared" si="0"/>
        <v>-2168923.1097033038</v>
      </c>
    </row>
    <row r="9" spans="1:6" x14ac:dyDescent="0.2">
      <c r="A9" s="50" t="s">
        <v>206</v>
      </c>
      <c r="B9" s="50" t="s">
        <v>210</v>
      </c>
      <c r="C9" s="51">
        <v>66923</v>
      </c>
      <c r="D9" s="51">
        <v>-3395001</v>
      </c>
      <c r="F9" s="51">
        <f t="shared" si="0"/>
        <v>-3312551.8640000001</v>
      </c>
    </row>
    <row r="10" spans="1:6" x14ac:dyDescent="0.2">
      <c r="A10" s="50" t="s">
        <v>206</v>
      </c>
      <c r="B10" s="50" t="s">
        <v>211</v>
      </c>
      <c r="C10" s="51">
        <v>17575</v>
      </c>
      <c r="D10" s="51">
        <v>-3500000.0000000037</v>
      </c>
      <c r="F10" s="51">
        <f t="shared" si="0"/>
        <v>-3478347.6000000038</v>
      </c>
    </row>
    <row r="11" spans="1:6" x14ac:dyDescent="0.2">
      <c r="A11" s="50" t="s">
        <v>206</v>
      </c>
      <c r="B11" s="50" t="s">
        <v>212</v>
      </c>
      <c r="C11" s="51">
        <v>315489</v>
      </c>
      <c r="D11" s="51">
        <v>-4862501</v>
      </c>
      <c r="F11" s="51">
        <f t="shared" si="0"/>
        <v>-4473818.5520000001</v>
      </c>
    </row>
    <row r="12" spans="1:6" x14ac:dyDescent="0.2">
      <c r="A12" s="50" t="s">
        <v>206</v>
      </c>
      <c r="B12" s="50" t="s">
        <v>213</v>
      </c>
      <c r="C12" s="51">
        <v>99734.000000001863</v>
      </c>
      <c r="D12" s="51">
        <v>-6725000.0000000075</v>
      </c>
      <c r="F12" s="51">
        <f t="shared" si="0"/>
        <v>-6602127.7120000049</v>
      </c>
    </row>
    <row r="13" spans="1:6" x14ac:dyDescent="0.2">
      <c r="A13" s="50" t="s">
        <v>206</v>
      </c>
      <c r="B13" s="50" t="s">
        <v>214</v>
      </c>
      <c r="C13" s="51">
        <v>-437327</v>
      </c>
      <c r="D13" s="51">
        <v>-4404374.9999999925</v>
      </c>
      <c r="F13" s="51">
        <f t="shared" si="0"/>
        <v>-4943161.8639999926</v>
      </c>
    </row>
    <row r="14" spans="1:6" x14ac:dyDescent="0.2">
      <c r="A14" s="50" t="s">
        <v>206</v>
      </c>
      <c r="B14" s="50" t="s">
        <v>215</v>
      </c>
      <c r="C14" s="51">
        <v>-147776</v>
      </c>
      <c r="D14" s="51">
        <v>-2762499</v>
      </c>
      <c r="F14" s="51">
        <f t="shared" si="0"/>
        <v>-2944559.0320000001</v>
      </c>
    </row>
    <row r="15" spans="1:6" x14ac:dyDescent="0.2">
      <c r="A15" s="50" t="s">
        <v>206</v>
      </c>
      <c r="B15" s="50" t="s">
        <v>216</v>
      </c>
      <c r="C15" s="51">
        <v>77445</v>
      </c>
      <c r="D15" s="51">
        <v>-3038131.0000000075</v>
      </c>
      <c r="F15" s="51">
        <f t="shared" si="0"/>
        <v>-2942718.7600000072</v>
      </c>
    </row>
    <row r="16" spans="1:6" x14ac:dyDescent="0.2">
      <c r="A16" s="50" t="s">
        <v>206</v>
      </c>
      <c r="B16" s="50" t="s">
        <v>217</v>
      </c>
      <c r="C16" s="51">
        <v>202927.99999999953</v>
      </c>
      <c r="D16" s="51">
        <v>-5203640.9999999925</v>
      </c>
      <c r="F16" s="51">
        <f t="shared" si="0"/>
        <v>-4953633.7039999934</v>
      </c>
    </row>
    <row r="17" spans="1:6" x14ac:dyDescent="0.2">
      <c r="A17" s="50" t="s">
        <v>206</v>
      </c>
      <c r="B17" s="50" t="s">
        <v>218</v>
      </c>
      <c r="C17" s="51">
        <v>-639479</v>
      </c>
      <c r="D17" s="51">
        <v>-2521712</v>
      </c>
      <c r="F17" s="51">
        <f t="shared" si="0"/>
        <v>-3309550.128</v>
      </c>
    </row>
    <row r="18" spans="1:6" x14ac:dyDescent="0.2">
      <c r="A18" s="50" t="s">
        <v>206</v>
      </c>
      <c r="B18" s="50" t="s">
        <v>219</v>
      </c>
      <c r="C18" s="51">
        <v>0</v>
      </c>
      <c r="D18" s="51">
        <v>0</v>
      </c>
      <c r="F18" s="51">
        <f t="shared" si="0"/>
        <v>0</v>
      </c>
    </row>
    <row r="19" spans="1:6" x14ac:dyDescent="0.2">
      <c r="A19" s="50" t="s">
        <v>206</v>
      </c>
      <c r="B19" s="50" t="s">
        <v>220</v>
      </c>
      <c r="C19" s="51">
        <v>0</v>
      </c>
      <c r="D19" s="51">
        <v>0</v>
      </c>
      <c r="F19" s="51">
        <f t="shared" si="0"/>
        <v>0</v>
      </c>
    </row>
    <row r="20" spans="1:6" x14ac:dyDescent="0.2">
      <c r="A20" s="50" t="s">
        <v>206</v>
      </c>
      <c r="B20" s="50" t="s">
        <v>221</v>
      </c>
      <c r="C20" s="51">
        <v>0</v>
      </c>
      <c r="D20" s="51">
        <v>0</v>
      </c>
      <c r="F20" s="51">
        <f t="shared" si="0"/>
        <v>0</v>
      </c>
    </row>
    <row r="21" spans="1:6" x14ac:dyDescent="0.2">
      <c r="A21" s="50" t="s">
        <v>206</v>
      </c>
      <c r="B21" s="50" t="s">
        <v>222</v>
      </c>
      <c r="C21" s="51">
        <v>0</v>
      </c>
      <c r="D21" s="51">
        <v>0</v>
      </c>
      <c r="F21" s="51">
        <f t="shared" si="0"/>
        <v>0</v>
      </c>
    </row>
    <row r="22" spans="1:6" x14ac:dyDescent="0.2">
      <c r="A22" s="50" t="s">
        <v>206</v>
      </c>
      <c r="B22" s="50" t="s">
        <v>223</v>
      </c>
      <c r="C22" s="51">
        <v>0</v>
      </c>
      <c r="D22" s="51">
        <v>0</v>
      </c>
      <c r="F22" s="51">
        <f t="shared" si="0"/>
        <v>0</v>
      </c>
    </row>
    <row r="23" spans="1:6" x14ac:dyDescent="0.2">
      <c r="A23" s="50" t="s">
        <v>206</v>
      </c>
      <c r="B23" s="50" t="s">
        <v>224</v>
      </c>
      <c r="C23" s="51">
        <v>0</v>
      </c>
      <c r="D23" s="51">
        <v>0</v>
      </c>
      <c r="F23" s="51">
        <f t="shared" si="0"/>
        <v>0</v>
      </c>
    </row>
    <row r="24" spans="1:6" x14ac:dyDescent="0.2">
      <c r="A24" s="50" t="s">
        <v>206</v>
      </c>
      <c r="B24" s="50" t="s">
        <v>225</v>
      </c>
      <c r="C24" s="51">
        <v>0</v>
      </c>
      <c r="D24" s="51">
        <v>0</v>
      </c>
      <c r="F24" s="51">
        <f t="shared" si="0"/>
        <v>0</v>
      </c>
    </row>
    <row r="25" spans="1:6" x14ac:dyDescent="0.2">
      <c r="A25" s="50" t="s">
        <v>206</v>
      </c>
      <c r="B25" s="50" t="s">
        <v>226</v>
      </c>
      <c r="C25" s="51">
        <v>0</v>
      </c>
      <c r="D25" s="51">
        <v>0</v>
      </c>
      <c r="F25" s="51">
        <f t="shared" si="0"/>
        <v>0</v>
      </c>
    </row>
    <row r="26" spans="1:6" x14ac:dyDescent="0.2">
      <c r="A26" s="50" t="s">
        <v>206</v>
      </c>
      <c r="B26" s="50" t="s">
        <v>227</v>
      </c>
      <c r="C26" s="51">
        <v>0</v>
      </c>
      <c r="D26" s="51">
        <v>0</v>
      </c>
      <c r="F26" s="51">
        <f t="shared" si="0"/>
        <v>0</v>
      </c>
    </row>
    <row r="27" spans="1:6" x14ac:dyDescent="0.2">
      <c r="A27" s="50" t="s">
        <v>206</v>
      </c>
      <c r="B27" s="50" t="s">
        <v>228</v>
      </c>
      <c r="C27" s="51">
        <v>0</v>
      </c>
      <c r="D27" s="51">
        <v>0</v>
      </c>
      <c r="F27" s="51">
        <f t="shared" si="0"/>
        <v>0</v>
      </c>
    </row>
    <row r="28" spans="1:6" x14ac:dyDescent="0.2">
      <c r="A28" s="50" t="s">
        <v>206</v>
      </c>
      <c r="B28" s="50" t="s">
        <v>229</v>
      </c>
      <c r="C28" s="51">
        <v>0</v>
      </c>
      <c r="D28" s="51">
        <v>0</v>
      </c>
      <c r="F28" s="51">
        <f t="shared" si="0"/>
        <v>0</v>
      </c>
    </row>
    <row r="29" spans="1:6" x14ac:dyDescent="0.2">
      <c r="A29" s="50" t="s">
        <v>206</v>
      </c>
      <c r="B29" s="50" t="s">
        <v>230</v>
      </c>
      <c r="C29" s="51">
        <v>0</v>
      </c>
      <c r="D29" s="51">
        <v>0</v>
      </c>
      <c r="F29" s="51">
        <f t="shared" si="0"/>
        <v>0</v>
      </c>
    </row>
    <row r="30" spans="1:6" x14ac:dyDescent="0.2">
      <c r="A30" s="50" t="s">
        <v>206</v>
      </c>
      <c r="B30" s="50" t="s">
        <v>231</v>
      </c>
      <c r="C30" s="51">
        <v>0</v>
      </c>
      <c r="D30" s="51">
        <v>0</v>
      </c>
      <c r="F30" s="51">
        <f t="shared" si="0"/>
        <v>0</v>
      </c>
    </row>
    <row r="31" spans="1:6" x14ac:dyDescent="0.2">
      <c r="A31" s="50" t="s">
        <v>206</v>
      </c>
      <c r="B31" s="50" t="s">
        <v>232</v>
      </c>
      <c r="C31" s="51">
        <v>0</v>
      </c>
      <c r="D31" s="51">
        <v>0</v>
      </c>
      <c r="F31" s="51">
        <f t="shared" si="0"/>
        <v>0</v>
      </c>
    </row>
    <row r="32" spans="1:6" x14ac:dyDescent="0.2">
      <c r="A32" s="50" t="s">
        <v>206</v>
      </c>
      <c r="B32" s="50" t="s">
        <v>233</v>
      </c>
      <c r="C32" s="51">
        <v>0</v>
      </c>
      <c r="D32" s="51">
        <v>0</v>
      </c>
      <c r="F32" s="51">
        <f t="shared" si="0"/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01" r:id="rId3" name="analyst_page_2_drop_1">
              <controlPr defaultSize="0" print="0" autoFill="0" autoPict="0" macro="[2]!AnalystDropDown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609600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4" name="analyst_page_2_drop_2">
              <controlPr defaultSize="0" print="0" autoFill="0" autoPict="0" macro="[2]!AnalystDropDown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8" sqref="B4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Gross CNV$</vt:lpstr>
      <vt:lpstr>Net CNV$</vt:lpstr>
      <vt:lpstr>Data</vt:lpstr>
      <vt:lpstr>RI</vt:lpstr>
      <vt:lpstr>SQL</vt:lpstr>
      <vt:lpstr>RI!analyst_col_1</vt:lpstr>
      <vt:lpstr>RI!analyst_data_2</vt:lpstr>
      <vt:lpstr>RI!analyst_page_2</vt:lpstr>
      <vt:lpstr>RI!analyst_row_2</vt:lpstr>
      <vt:lpstr>RI!analyst_view_2</vt:lpstr>
      <vt:lpstr>'Gross CNV$'!Print_Area</vt:lpstr>
      <vt:lpstr>'Net CNV$'!Print_Area</vt:lpstr>
      <vt:lpstr>'Gross CNV$'!Print_Titles</vt:lpstr>
      <vt:lpstr>'Net CNV$'!Print_Titles</vt:lpstr>
    </vt:vector>
  </TitlesOfParts>
  <Company>Hiscox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tannas</dc:creator>
  <cp:lastModifiedBy>singleni</cp:lastModifiedBy>
  <cp:lastPrinted>2019-08-13T08:41:51Z</cp:lastPrinted>
  <dcterms:created xsi:type="dcterms:W3CDTF">2019-04-26T07:59:33Z</dcterms:created>
  <dcterms:modified xsi:type="dcterms:W3CDTF">2019-11-19T09:33:23Z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