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035" windowHeight="9270"/>
  </bookViews>
  <sheets>
    <sheet name="Gross CNV$" sheetId="1" r:id="rId1"/>
    <sheet name="Net CNV$" sheetId="2" r:id="rId2"/>
  </sheets>
  <definedNames>
    <definedName name="_xlnm.Print_Area" localSheetId="0">'Gross CNV$'!$B$2:$AO$54</definedName>
    <definedName name="_xlnm.Print_Area" localSheetId="1">'Net CNV$'!$A$2:$AO$54</definedName>
    <definedName name="_xlnm.Print_Titles" localSheetId="0">'Gross CNV$'!$B:$B,'Gross CNV$'!$2:$6</definedName>
    <definedName name="_xlnm.Print_Titles" localSheetId="1">'Net CNV$'!$B:$B,'Net CNV$'!$2:$6</definedName>
  </definedNames>
  <calcPr calcId="145621"/>
</workbook>
</file>

<file path=xl/calcChain.xml><?xml version="1.0" encoding="utf-8"?>
<calcChain xmlns="http://schemas.openxmlformats.org/spreadsheetml/2006/main">
  <c r="X40" i="2" l="1"/>
  <c r="D4" i="2"/>
  <c r="X2" i="2"/>
  <c r="F1" i="2"/>
  <c r="E1" i="2"/>
  <c r="D1" i="2"/>
  <c r="D4" i="1"/>
  <c r="X2" i="1"/>
  <c r="E1" i="1"/>
  <c r="D1" i="1"/>
  <c r="F1" i="1" l="1"/>
  <c r="G1" i="2"/>
  <c r="H1" i="2"/>
  <c r="G4" i="2"/>
  <c r="G4" i="1" l="1"/>
  <c r="H1" i="1"/>
  <c r="G1" i="1"/>
  <c r="I1" i="2"/>
  <c r="J1" i="2" l="1"/>
  <c r="J4" i="2"/>
  <c r="K1" i="2"/>
  <c r="I1" i="1"/>
  <c r="J1" i="1" l="1"/>
  <c r="J4" i="1"/>
  <c r="K1" i="1"/>
  <c r="L1" i="2"/>
  <c r="M4" i="2" l="1"/>
  <c r="N1" i="2"/>
  <c r="M1" i="2"/>
  <c r="L1" i="1"/>
  <c r="M4" i="1" l="1"/>
  <c r="N1" i="1"/>
  <c r="M1" i="1"/>
  <c r="O1" i="2"/>
  <c r="O1" i="1" l="1"/>
  <c r="P1" i="2"/>
  <c r="P4" i="2"/>
  <c r="Q1" i="2"/>
  <c r="R1" i="2" l="1"/>
  <c r="P1" i="1"/>
  <c r="P4" i="1"/>
  <c r="Q1" i="1"/>
  <c r="R1" i="1" l="1"/>
  <c r="S4" i="2"/>
  <c r="T1" i="2"/>
  <c r="S1" i="2"/>
  <c r="U1" i="2" l="1"/>
  <c r="S4" i="1"/>
  <c r="T1" i="1"/>
  <c r="S1" i="1"/>
  <c r="V1" i="2" l="1"/>
  <c r="V4" i="2"/>
  <c r="W1" i="2"/>
  <c r="U1" i="1"/>
  <c r="X1" i="2" l="1"/>
  <c r="V1" i="1"/>
  <c r="V4" i="1"/>
  <c r="W1" i="1"/>
  <c r="X1" i="1" l="1"/>
  <c r="Y4" i="2"/>
  <c r="Z1" i="2"/>
  <c r="Y1" i="2"/>
  <c r="AA1" i="2" l="1"/>
  <c r="Y4" i="1"/>
  <c r="Z1" i="1"/>
  <c r="Y1" i="1"/>
  <c r="AA1" i="1" l="1"/>
  <c r="AB1" i="2"/>
  <c r="AB4" i="2"/>
  <c r="AC1" i="2"/>
  <c r="AB1" i="1" l="1"/>
  <c r="AB4" i="1"/>
  <c r="AC1" i="1"/>
  <c r="AD1" i="2"/>
  <c r="AD1" i="1" l="1"/>
  <c r="AE4" i="2"/>
  <c r="AF1" i="2"/>
  <c r="AE1" i="2"/>
  <c r="AE4" i="1" l="1"/>
  <c r="AF1" i="1"/>
  <c r="AE1" i="1"/>
  <c r="AG1" i="2"/>
  <c r="AH1" i="2" l="1"/>
  <c r="AH4" i="2"/>
  <c r="AI1" i="2"/>
  <c r="AG1" i="1"/>
  <c r="AH1" i="1" l="1"/>
  <c r="AH4" i="1"/>
  <c r="AI1" i="1"/>
  <c r="AJ1" i="2"/>
  <c r="AJ1" i="1" l="1"/>
  <c r="AK4" i="2"/>
  <c r="AL1" i="2"/>
  <c r="AK1" i="2"/>
  <c r="AK4" i="1" l="1"/>
  <c r="AL1" i="1"/>
  <c r="AK1" i="1"/>
  <c r="AM1" i="2"/>
  <c r="AN1" i="2" l="1"/>
  <c r="AN4" i="2"/>
  <c r="AO1" i="2"/>
  <c r="AM1" i="1"/>
  <c r="AN1" i="1" l="1"/>
  <c r="AN4" i="1"/>
  <c r="AO1" i="1"/>
</calcChain>
</file>

<file path=xl/sharedStrings.xml><?xml version="1.0" encoding="utf-8"?>
<sst xmlns="http://schemas.openxmlformats.org/spreadsheetml/2006/main" count="243" uniqueCount="63">
  <si>
    <t>Syndicate 6104 Gross Underwriting Progression Statistics - Converted US Dollars in 000's - Published 31st May 2020</t>
  </si>
  <si>
    <t>Qtr/Year</t>
  </si>
  <si>
    <t>Premiums</t>
  </si>
  <si>
    <t>Claims</t>
  </si>
  <si>
    <t>Paid</t>
  </si>
  <si>
    <t>Incurred</t>
  </si>
  <si>
    <t>1/1</t>
  </si>
  <si>
    <t>2/1</t>
  </si>
  <si>
    <t>3/1</t>
  </si>
  <si>
    <t>4/1</t>
  </si>
  <si>
    <t>1/2</t>
  </si>
  <si>
    <t>2/2</t>
  </si>
  <si>
    <t>3/2</t>
  </si>
  <si>
    <t>4/2</t>
  </si>
  <si>
    <t>1/3</t>
  </si>
  <si>
    <t>2/3</t>
  </si>
  <si>
    <t>3/3</t>
  </si>
  <si>
    <t>4/3</t>
  </si>
  <si>
    <t>1/4</t>
  </si>
  <si>
    <t>2/4</t>
  </si>
  <si>
    <t>3/4</t>
  </si>
  <si>
    <t>4/4</t>
  </si>
  <si>
    <t>1/5</t>
  </si>
  <si>
    <t>2/5</t>
  </si>
  <si>
    <t>3/5</t>
  </si>
  <si>
    <t>4/5</t>
  </si>
  <si>
    <t>1/6</t>
  </si>
  <si>
    <t>2/6</t>
  </si>
  <si>
    <t>3/6</t>
  </si>
  <si>
    <t>4/6</t>
  </si>
  <si>
    <t>1/7</t>
  </si>
  <si>
    <t>2/7</t>
  </si>
  <si>
    <t>3/7</t>
  </si>
  <si>
    <t>4/7</t>
  </si>
  <si>
    <t>1/8</t>
  </si>
  <si>
    <t>2/8</t>
  </si>
  <si>
    <t>3/8</t>
  </si>
  <si>
    <t>4/8</t>
  </si>
  <si>
    <t>1/9</t>
  </si>
  <si>
    <t>Notes</t>
  </si>
  <si>
    <t>2/9</t>
  </si>
  <si>
    <t>1) The information is provided at each quarter end up to 31st March 2020</t>
  </si>
  <si>
    <t>3/9</t>
  </si>
  <si>
    <t>2) All Gross premium figures are cumulative converted US dollars in 000's. This conversion is at 31st May rates of exchange - $1 = £ 0.8085 = Can$ 1.3818 = Euros 0.8988</t>
  </si>
  <si>
    <t>4/9</t>
  </si>
  <si>
    <t>3) Gross premiums are cumulative net of all brokerage and commissions, but gross of overrider paid to Syndicate 33.</t>
  </si>
  <si>
    <t>1/10</t>
  </si>
  <si>
    <t>4) Gross claims paid are cumulative and are shown as a % of the Gross premiums.</t>
  </si>
  <si>
    <t>2/10</t>
  </si>
  <si>
    <t>5) Gross claims incurred comprise Gross claims paid plus Gross claims notified but not paid and are shown as a % of the Gross premiums.</t>
  </si>
  <si>
    <t>3/10</t>
  </si>
  <si>
    <t>6) Gross claims incurred exclude any provision for claims incurred but not reported.</t>
  </si>
  <si>
    <t>4/10</t>
  </si>
  <si>
    <t>1/11</t>
  </si>
  <si>
    <t>2/11</t>
  </si>
  <si>
    <t>3/11</t>
  </si>
  <si>
    <t>4/11</t>
  </si>
  <si>
    <t>Syndicate 6104 Net Underwriting Progression Statistics - Converted US Dollars in 000's - Published 31st May 2020</t>
  </si>
  <si>
    <t>2) All Net premium figures are cumulative converted US dollars in 000's. This conversion is at 31st May rates of exchange - $1 = £ 0.8085 = Can$ 1.3818 = Euros 0.8988</t>
  </si>
  <si>
    <t>3) Net premiums are cumulative net of all brokerage, commissions and reinsurance, but gross of overrider paid to Syndicate 33.</t>
  </si>
  <si>
    <t>4) Net claims paid are cumulative and are shown as a % of the Net premiums.</t>
  </si>
  <si>
    <t>5) Net claims incurred comprise Net claims paid plus Net claims notified but not paid and are shown as a % of the Net premiums.</t>
  </si>
  <si>
    <t>6) Net claims incurred exclude any provision for claims incurred but not reported.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</si>
</sst>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(#,##0\)"/>
    <numFmt numFmtId="165" formatCode="0.0%"/>
    <numFmt numFmtId="166" formatCode="#,##0;[Black]\(#,##0\)"/>
  </numFmts>
  <fonts count="5" x14ac:knownFonts="1">
    <font>
      <sz val="10"/>
      <color theme="1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/>
    <xf numFmtId="0" fontId="2" fillId="0" borderId="0" xfId="0" quotePrefix="1" applyFont="1" applyFill="1" applyAlignment="1"/>
    <xf numFmtId="0" fontId="2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5" xfId="0" quotePrefix="1" applyFont="1" applyFill="1" applyBorder="1" applyAlignment="1" applyProtection="1">
      <alignment horizontal="center"/>
    </xf>
    <xf numFmtId="0" fontId="1" fillId="0" borderId="6" xfId="0" applyFont="1" applyFill="1" applyBorder="1"/>
    <xf numFmtId="0" fontId="1" fillId="0" borderId="7" xfId="0" applyFont="1" applyFill="1" applyBorder="1"/>
    <xf numFmtId="0" fontId="3" fillId="0" borderId="8" xfId="0" quotePrefix="1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 applyAlignment="1" applyProtection="1">
      <alignment horizontal="center"/>
    </xf>
    <xf numFmtId="0" fontId="1" fillId="0" borderId="15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right"/>
    </xf>
    <xf numFmtId="164" fontId="0" fillId="0" borderId="17" xfId="0" applyNumberFormat="1" applyBorder="1"/>
    <xf numFmtId="165" fontId="0" fillId="0" borderId="18" xfId="1" applyNumberFormat="1" applyFont="1" applyBorder="1"/>
    <xf numFmtId="165" fontId="0" fillId="0" borderId="19" xfId="1" applyNumberFormat="1" applyFont="1" applyBorder="1"/>
    <xf numFmtId="0" fontId="3" fillId="0" borderId="20" xfId="0" applyFont="1" applyFill="1" applyBorder="1" applyAlignment="1" applyProtection="1">
      <alignment horizontal="right"/>
    </xf>
    <xf numFmtId="164" fontId="0" fillId="0" borderId="21" xfId="0" applyNumberFormat="1" applyBorder="1"/>
    <xf numFmtId="165" fontId="0" fillId="0" borderId="22" xfId="1" applyNumberFormat="1" applyFont="1" applyBorder="1"/>
    <xf numFmtId="165" fontId="0" fillId="0" borderId="23" xfId="1" applyNumberFormat="1" applyFont="1" applyBorder="1"/>
    <xf numFmtId="0" fontId="3" fillId="0" borderId="24" xfId="0" applyFont="1" applyFill="1" applyBorder="1" applyAlignment="1" applyProtection="1">
      <alignment horizontal="right"/>
    </xf>
    <xf numFmtId="164" fontId="0" fillId="0" borderId="25" xfId="0" applyNumberFormat="1" applyBorder="1"/>
    <xf numFmtId="165" fontId="0" fillId="0" borderId="26" xfId="1" applyNumberFormat="1" applyFont="1" applyBorder="1"/>
    <xf numFmtId="165" fontId="0" fillId="0" borderId="27" xfId="1" applyNumberFormat="1" applyFont="1" applyBorder="1"/>
    <xf numFmtId="166" fontId="1" fillId="0" borderId="4" xfId="0" applyNumberFormat="1" applyFont="1" applyFill="1" applyBorder="1"/>
    <xf numFmtId="166" fontId="1" fillId="0" borderId="28" xfId="0" applyNumberFormat="1" applyFont="1" applyFill="1" applyBorder="1"/>
    <xf numFmtId="166" fontId="1" fillId="0" borderId="29" xfId="0" applyNumberFormat="1" applyFont="1" applyFill="1" applyBorder="1"/>
    <xf numFmtId="166" fontId="1" fillId="0" borderId="30" xfId="0" quotePrefix="1" applyNumberFormat="1" applyFont="1" applyFill="1" applyBorder="1" applyAlignment="1">
      <alignment horizontal="left"/>
    </xf>
    <xf numFmtId="166" fontId="1" fillId="0" borderId="0" xfId="0" applyNumberFormat="1" applyFont="1" applyFill="1" applyBorder="1"/>
    <xf numFmtId="166" fontId="1" fillId="0" borderId="31" xfId="0" applyNumberFormat="1" applyFont="1" applyFill="1" applyBorder="1"/>
    <xf numFmtId="0" fontId="3" fillId="0" borderId="16" xfId="0" quotePrefix="1" applyFont="1" applyFill="1" applyBorder="1" applyAlignment="1" applyProtection="1">
      <alignment horizontal="right"/>
    </xf>
    <xf numFmtId="166" fontId="1" fillId="0" borderId="30" xfId="0" applyNumberFormat="1" applyFont="1" applyFill="1" applyBorder="1"/>
    <xf numFmtId="0" fontId="3" fillId="0" borderId="20" xfId="0" quotePrefix="1" applyFont="1" applyFill="1" applyBorder="1" applyAlignment="1" applyProtection="1">
      <alignment horizontal="right"/>
    </xf>
    <xf numFmtId="0" fontId="3" fillId="0" borderId="24" xfId="0" quotePrefix="1" applyFont="1" applyFill="1" applyBorder="1" applyAlignment="1" applyProtection="1">
      <alignment horizontal="right"/>
    </xf>
    <xf numFmtId="166" fontId="1" fillId="0" borderId="32" xfId="0" applyNumberFormat="1" applyFont="1" applyFill="1" applyBorder="1"/>
    <xf numFmtId="166" fontId="1" fillId="0" borderId="2" xfId="0" applyNumberFormat="1" applyFont="1" applyFill="1" applyBorder="1"/>
    <xf numFmtId="166" fontId="1" fillId="0" borderId="33" xfId="0" applyNumberFormat="1" applyFont="1" applyFill="1" applyBorder="1"/>
  </cellXfs>
  <cellStyles count="2">
    <cellStyle name="Normal" xfId="0" builtinId="0"/>
    <cellStyle name="Percent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4"/>
  <sheetViews>
    <sheetView tabSelected="1" view="pageBreakPreview" zoomScaleNormal="85" zoomScaleSheetLayoutView="100" workbookViewId="0">
      <pane xSplit="2" ySplit="6" topLeftCell="C25" activePane="bottomRight" state="frozen"/>
      <selection activeCell="F4" sqref="F4"/>
      <selection pane="topRight" activeCell="F4" sqref="F4"/>
      <selection pane="bottomLeft" activeCell="F4" sqref="F4"/>
      <selection pane="bottomRight" activeCell="L48" sqref="L48"/>
    </sheetView>
  </sheetViews>
  <sheetFormatPr defaultRowHeight="12.75" x14ac:dyDescent="0.2"/>
  <cols>
    <col min="2" max="2" width="9.140625" style="8"/>
    <col min="3" max="5" width="0" hidden="1" customWidth="1"/>
    <col min="15" max="15" width="10.42578125" customWidth="1"/>
    <col min="18" max="18" width="10.42578125" customWidth="1"/>
    <col min="262" max="262" width="10.42578125" customWidth="1"/>
    <col min="265" max="265" width="10.42578125" customWidth="1"/>
    <col min="518" max="518" width="10.42578125" customWidth="1"/>
    <col min="521" max="521" width="10.42578125" customWidth="1"/>
    <col min="774" max="774" width="10.42578125" customWidth="1"/>
    <col min="777" max="777" width="10.42578125" customWidth="1"/>
    <col min="1030" max="1030" width="10.42578125" customWidth="1"/>
    <col min="1033" max="1033" width="10.42578125" customWidth="1"/>
    <col min="1286" max="1286" width="10.42578125" customWidth="1"/>
    <col min="1289" max="1289" width="10.42578125" customWidth="1"/>
    <col min="1542" max="1542" width="10.42578125" customWidth="1"/>
    <col min="1545" max="1545" width="10.42578125" customWidth="1"/>
    <col min="1798" max="1798" width="10.42578125" customWidth="1"/>
    <col min="1801" max="1801" width="10.42578125" customWidth="1"/>
    <col min="2054" max="2054" width="10.42578125" customWidth="1"/>
    <col min="2057" max="2057" width="10.42578125" customWidth="1"/>
    <col min="2310" max="2310" width="10.42578125" customWidth="1"/>
    <col min="2313" max="2313" width="10.42578125" customWidth="1"/>
    <col min="2566" max="2566" width="10.42578125" customWidth="1"/>
    <col min="2569" max="2569" width="10.42578125" customWidth="1"/>
    <col min="2822" max="2822" width="10.42578125" customWidth="1"/>
    <col min="2825" max="2825" width="10.42578125" customWidth="1"/>
    <col min="3078" max="3078" width="10.42578125" customWidth="1"/>
    <col min="3081" max="3081" width="10.42578125" customWidth="1"/>
    <col min="3334" max="3334" width="10.42578125" customWidth="1"/>
    <col min="3337" max="3337" width="10.42578125" customWidth="1"/>
    <col min="3590" max="3590" width="10.42578125" customWidth="1"/>
    <col min="3593" max="3593" width="10.42578125" customWidth="1"/>
    <col min="3846" max="3846" width="10.42578125" customWidth="1"/>
    <col min="3849" max="3849" width="10.42578125" customWidth="1"/>
    <col min="4102" max="4102" width="10.42578125" customWidth="1"/>
    <col min="4105" max="4105" width="10.42578125" customWidth="1"/>
    <col min="4358" max="4358" width="10.42578125" customWidth="1"/>
    <col min="4361" max="4361" width="10.42578125" customWidth="1"/>
    <col min="4614" max="4614" width="10.42578125" customWidth="1"/>
    <col min="4617" max="4617" width="10.42578125" customWidth="1"/>
    <col min="4870" max="4870" width="10.42578125" customWidth="1"/>
    <col min="4873" max="4873" width="10.42578125" customWidth="1"/>
    <col min="5126" max="5126" width="10.42578125" customWidth="1"/>
    <col min="5129" max="5129" width="10.42578125" customWidth="1"/>
    <col min="5382" max="5382" width="10.42578125" customWidth="1"/>
    <col min="5385" max="5385" width="10.42578125" customWidth="1"/>
    <col min="5638" max="5638" width="10.42578125" customWidth="1"/>
    <col min="5641" max="5641" width="10.42578125" customWidth="1"/>
    <col min="5894" max="5894" width="10.42578125" customWidth="1"/>
    <col min="5897" max="5897" width="10.42578125" customWidth="1"/>
    <col min="6150" max="6150" width="10.42578125" customWidth="1"/>
    <col min="6153" max="6153" width="10.42578125" customWidth="1"/>
    <col min="6406" max="6406" width="10.42578125" customWidth="1"/>
    <col min="6409" max="6409" width="10.42578125" customWidth="1"/>
    <col min="6662" max="6662" width="10.42578125" customWidth="1"/>
    <col min="6665" max="6665" width="10.42578125" customWidth="1"/>
    <col min="6918" max="6918" width="10.42578125" customWidth="1"/>
    <col min="6921" max="6921" width="10.42578125" customWidth="1"/>
    <col min="7174" max="7174" width="10.42578125" customWidth="1"/>
    <col min="7177" max="7177" width="10.42578125" customWidth="1"/>
    <col min="7430" max="7430" width="10.42578125" customWidth="1"/>
    <col min="7433" max="7433" width="10.42578125" customWidth="1"/>
    <col min="7686" max="7686" width="10.42578125" customWidth="1"/>
    <col min="7689" max="7689" width="10.42578125" customWidth="1"/>
    <col min="7942" max="7942" width="10.42578125" customWidth="1"/>
    <col min="7945" max="7945" width="10.42578125" customWidth="1"/>
    <col min="8198" max="8198" width="10.42578125" customWidth="1"/>
    <col min="8201" max="8201" width="10.42578125" customWidth="1"/>
    <col min="8454" max="8454" width="10.42578125" customWidth="1"/>
    <col min="8457" max="8457" width="10.42578125" customWidth="1"/>
    <col min="8710" max="8710" width="10.42578125" customWidth="1"/>
    <col min="8713" max="8713" width="10.42578125" customWidth="1"/>
    <col min="8966" max="8966" width="10.42578125" customWidth="1"/>
    <col min="8969" max="8969" width="10.42578125" customWidth="1"/>
    <col min="9222" max="9222" width="10.42578125" customWidth="1"/>
    <col min="9225" max="9225" width="10.42578125" customWidth="1"/>
    <col min="9478" max="9478" width="10.42578125" customWidth="1"/>
    <col min="9481" max="9481" width="10.42578125" customWidth="1"/>
    <col min="9734" max="9734" width="10.42578125" customWidth="1"/>
    <col min="9737" max="9737" width="10.42578125" customWidth="1"/>
    <col min="9990" max="9990" width="10.42578125" customWidth="1"/>
    <col min="9993" max="9993" width="10.42578125" customWidth="1"/>
    <col min="10246" max="10246" width="10.42578125" customWidth="1"/>
    <col min="10249" max="10249" width="10.42578125" customWidth="1"/>
    <col min="10502" max="10502" width="10.42578125" customWidth="1"/>
    <col min="10505" max="10505" width="10.42578125" customWidth="1"/>
    <col min="10758" max="10758" width="10.42578125" customWidth="1"/>
    <col min="10761" max="10761" width="10.42578125" customWidth="1"/>
    <col min="11014" max="11014" width="10.42578125" customWidth="1"/>
    <col min="11017" max="11017" width="10.42578125" customWidth="1"/>
    <col min="11270" max="11270" width="10.42578125" customWidth="1"/>
    <col min="11273" max="11273" width="10.42578125" customWidth="1"/>
    <col min="11526" max="11526" width="10.42578125" customWidth="1"/>
    <col min="11529" max="11529" width="10.42578125" customWidth="1"/>
    <col min="11782" max="11782" width="10.42578125" customWidth="1"/>
    <col min="11785" max="11785" width="10.42578125" customWidth="1"/>
    <col min="12038" max="12038" width="10.42578125" customWidth="1"/>
    <col min="12041" max="12041" width="10.42578125" customWidth="1"/>
    <col min="12294" max="12294" width="10.42578125" customWidth="1"/>
    <col min="12297" max="12297" width="10.42578125" customWidth="1"/>
    <col min="12550" max="12550" width="10.42578125" customWidth="1"/>
    <col min="12553" max="12553" width="10.42578125" customWidth="1"/>
    <col min="12806" max="12806" width="10.42578125" customWidth="1"/>
    <col min="12809" max="12809" width="10.42578125" customWidth="1"/>
    <col min="13062" max="13062" width="10.42578125" customWidth="1"/>
    <col min="13065" max="13065" width="10.42578125" customWidth="1"/>
    <col min="13318" max="13318" width="10.42578125" customWidth="1"/>
    <col min="13321" max="13321" width="10.42578125" customWidth="1"/>
    <col min="13574" max="13574" width="10.42578125" customWidth="1"/>
    <col min="13577" max="13577" width="10.42578125" customWidth="1"/>
    <col min="13830" max="13830" width="10.42578125" customWidth="1"/>
    <col min="13833" max="13833" width="10.42578125" customWidth="1"/>
    <col min="14086" max="14086" width="10.42578125" customWidth="1"/>
    <col min="14089" max="14089" width="10.42578125" customWidth="1"/>
    <col min="14342" max="14342" width="10.42578125" customWidth="1"/>
    <col min="14345" max="14345" width="10.42578125" customWidth="1"/>
    <col min="14598" max="14598" width="10.42578125" customWidth="1"/>
    <col min="14601" max="14601" width="10.42578125" customWidth="1"/>
    <col min="14854" max="14854" width="10.42578125" customWidth="1"/>
    <col min="14857" max="14857" width="10.42578125" customWidth="1"/>
    <col min="15110" max="15110" width="10.42578125" customWidth="1"/>
    <col min="15113" max="15113" width="10.42578125" customWidth="1"/>
    <col min="15366" max="15366" width="10.42578125" customWidth="1"/>
    <col min="15369" max="15369" width="10.42578125" customWidth="1"/>
    <col min="15622" max="15622" width="10.42578125" customWidth="1"/>
    <col min="15625" max="15625" width="10.42578125" customWidth="1"/>
    <col min="15878" max="15878" width="10.42578125" customWidth="1"/>
    <col min="15881" max="15881" width="10.42578125" customWidth="1"/>
    <col min="16134" max="16134" width="10.42578125" customWidth="1"/>
    <col min="16137" max="16137" width="10.42578125" customWidth="1"/>
  </cols>
  <sheetData>
    <row r="1" spans="1:41" s="1" customFormat="1" x14ac:dyDescent="0.2">
      <c r="B1" s="2"/>
      <c r="C1" s="3">
        <v>2008</v>
      </c>
      <c r="D1" s="1">
        <f>C1</f>
        <v>2008</v>
      </c>
      <c r="E1" s="1">
        <f>C1</f>
        <v>2008</v>
      </c>
      <c r="F1" s="1">
        <f>E1+1</f>
        <v>2009</v>
      </c>
      <c r="G1" s="1">
        <f>F1</f>
        <v>2009</v>
      </c>
      <c r="H1" s="1">
        <f>F1</f>
        <v>2009</v>
      </c>
      <c r="I1" s="1">
        <f>H1+1</f>
        <v>2010</v>
      </c>
      <c r="J1" s="1">
        <f>I1</f>
        <v>2010</v>
      </c>
      <c r="K1" s="1">
        <f>I1</f>
        <v>2010</v>
      </c>
      <c r="L1" s="1">
        <f>K1+1</f>
        <v>2011</v>
      </c>
      <c r="M1" s="1">
        <f>L1</f>
        <v>2011</v>
      </c>
      <c r="N1" s="1">
        <f>L1</f>
        <v>2011</v>
      </c>
      <c r="O1" s="1">
        <f>N1+1</f>
        <v>2012</v>
      </c>
      <c r="P1" s="1">
        <f>O1</f>
        <v>2012</v>
      </c>
      <c r="Q1" s="1">
        <f>O1</f>
        <v>2012</v>
      </c>
      <c r="R1" s="1">
        <f>Q1+1</f>
        <v>2013</v>
      </c>
      <c r="S1" s="1">
        <f>R1</f>
        <v>2013</v>
      </c>
      <c r="T1" s="1">
        <f>R1</f>
        <v>2013</v>
      </c>
      <c r="U1" s="1">
        <f>T1+1</f>
        <v>2014</v>
      </c>
      <c r="V1" s="1">
        <f>U1</f>
        <v>2014</v>
      </c>
      <c r="W1" s="1">
        <f>U1</f>
        <v>2014</v>
      </c>
      <c r="X1" s="1">
        <f>W1+1</f>
        <v>2015</v>
      </c>
      <c r="Y1" s="1">
        <f>X1</f>
        <v>2015</v>
      </c>
      <c r="Z1" s="1">
        <f>X1</f>
        <v>2015</v>
      </c>
      <c r="AA1" s="1">
        <f>Z1+1</f>
        <v>2016</v>
      </c>
      <c r="AB1" s="1">
        <f>AA1</f>
        <v>2016</v>
      </c>
      <c r="AC1" s="1">
        <f>AA1</f>
        <v>2016</v>
      </c>
      <c r="AD1" s="1">
        <f>AC1+1</f>
        <v>2017</v>
      </c>
      <c r="AE1" s="1">
        <f>AD1</f>
        <v>2017</v>
      </c>
      <c r="AF1" s="1">
        <f>AD1</f>
        <v>2017</v>
      </c>
      <c r="AG1" s="1">
        <f>AF1+1</f>
        <v>2018</v>
      </c>
      <c r="AH1" s="1">
        <f>AG1</f>
        <v>2018</v>
      </c>
      <c r="AI1" s="1">
        <f>AG1</f>
        <v>2018</v>
      </c>
      <c r="AJ1" s="1">
        <f>AI1+1</f>
        <v>2019</v>
      </c>
      <c r="AK1" s="1">
        <f>AJ1</f>
        <v>2019</v>
      </c>
      <c r="AL1" s="1">
        <f>AJ1</f>
        <v>2019</v>
      </c>
      <c r="AM1" s="1">
        <f>AL1+1</f>
        <v>2020</v>
      </c>
      <c r="AN1" s="1">
        <f>AM1</f>
        <v>2020</v>
      </c>
      <c r="AO1" s="1">
        <f>AM1</f>
        <v>2020</v>
      </c>
    </row>
    <row r="2" spans="1:41" s="4" customFormat="1" ht="15" customHeight="1" x14ac:dyDescent="0.25">
      <c r="C2" s="5"/>
      <c r="D2" s="5"/>
      <c r="E2" s="5"/>
      <c r="F2" s="6" t="s">
        <v>0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 t="str">
        <f>F2</f>
        <v>Syndicate 6104 Gross Underwriting Progression Statistics - Converted US Dollars in 000's - Published 31st May 2020</v>
      </c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s="8" customFormat="1" ht="12.75" customHeight="1" thickBot="1" x14ac:dyDescent="0.25">
      <c r="B3" s="9"/>
      <c r="C3" s="10"/>
    </row>
    <row r="4" spans="1:41" s="8" customFormat="1" ht="12.75" customHeight="1" x14ac:dyDescent="0.2">
      <c r="B4" s="11"/>
      <c r="C4" s="12"/>
      <c r="D4" s="13" t="str">
        <f>C1&amp;" Year of Account"</f>
        <v>2008 Year of Account</v>
      </c>
      <c r="E4" s="14"/>
      <c r="F4" s="15"/>
      <c r="G4" s="13" t="str">
        <f t="shared" ref="G4" si="0">F1&amp;" Year of Account"</f>
        <v>2009 Year of Account</v>
      </c>
      <c r="H4" s="14"/>
      <c r="I4" s="15"/>
      <c r="J4" s="13" t="str">
        <f t="shared" ref="J4" si="1">I1&amp;" Year of Account"</f>
        <v>2010 Year of Account</v>
      </c>
      <c r="K4" s="14"/>
      <c r="L4" s="15"/>
      <c r="M4" s="13" t="str">
        <f t="shared" ref="M4" si="2">L1&amp;" Year of Account"</f>
        <v>2011 Year of Account</v>
      </c>
      <c r="N4" s="14"/>
      <c r="O4" s="15"/>
      <c r="P4" s="13" t="str">
        <f t="shared" ref="P4" si="3">O1&amp;" Year of Account"</f>
        <v>2012 Year of Account</v>
      </c>
      <c r="Q4" s="14"/>
      <c r="R4" s="15"/>
      <c r="S4" s="13" t="str">
        <f t="shared" ref="S4" si="4">R1&amp;" Year of Account"</f>
        <v>2013 Year of Account</v>
      </c>
      <c r="T4" s="14"/>
      <c r="U4" s="15"/>
      <c r="V4" s="13" t="str">
        <f t="shared" ref="V4" si="5">U1&amp;" Year of Account"</f>
        <v>2014 Year of Account</v>
      </c>
      <c r="W4" s="14"/>
      <c r="X4" s="15"/>
      <c r="Y4" s="13" t="str">
        <f t="shared" ref="Y4" si="6">X1&amp;" Year of Account"</f>
        <v>2015 Year of Account</v>
      </c>
      <c r="Z4" s="14"/>
      <c r="AA4" s="15"/>
      <c r="AB4" s="13" t="str">
        <f t="shared" ref="AB4" si="7">AA1&amp;" Year of Account"</f>
        <v>2016 Year of Account</v>
      </c>
      <c r="AC4" s="14"/>
      <c r="AD4" s="15"/>
      <c r="AE4" s="13" t="str">
        <f t="shared" ref="AE4" si="8">AD1&amp;" Year of Account"</f>
        <v>2017 Year of Account</v>
      </c>
      <c r="AF4" s="14"/>
      <c r="AG4" s="15"/>
      <c r="AH4" s="13" t="str">
        <f t="shared" ref="AH4" si="9">AG1&amp;" Year of Account"</f>
        <v>2018 Year of Account</v>
      </c>
      <c r="AI4" s="14"/>
      <c r="AJ4" s="15"/>
      <c r="AK4" s="13" t="str">
        <f t="shared" ref="AK4" si="10">AJ1&amp;" Year of Account"</f>
        <v>2019 Year of Account</v>
      </c>
      <c r="AL4" s="14"/>
      <c r="AM4" s="15"/>
      <c r="AN4" s="13" t="str">
        <f t="shared" ref="AN4" si="11">AM1&amp;" Year of Account"</f>
        <v>2020 Year of Account</v>
      </c>
      <c r="AO4" s="14"/>
    </row>
    <row r="5" spans="1:41" s="8" customFormat="1" ht="12.75" customHeight="1" x14ac:dyDescent="0.2">
      <c r="B5" s="16" t="s">
        <v>1</v>
      </c>
      <c r="C5" s="17" t="s">
        <v>2</v>
      </c>
      <c r="D5" s="18" t="s">
        <v>3</v>
      </c>
      <c r="E5" s="19" t="s">
        <v>3</v>
      </c>
      <c r="F5" s="17" t="s">
        <v>2</v>
      </c>
      <c r="G5" s="18" t="s">
        <v>3</v>
      </c>
      <c r="H5" s="19" t="s">
        <v>3</v>
      </c>
      <c r="I5" s="17" t="s">
        <v>2</v>
      </c>
      <c r="J5" s="18" t="s">
        <v>3</v>
      </c>
      <c r="K5" s="19" t="s">
        <v>3</v>
      </c>
      <c r="L5" s="17" t="s">
        <v>2</v>
      </c>
      <c r="M5" s="18" t="s">
        <v>3</v>
      </c>
      <c r="N5" s="19" t="s">
        <v>3</v>
      </c>
      <c r="O5" s="17" t="s">
        <v>2</v>
      </c>
      <c r="P5" s="18" t="s">
        <v>3</v>
      </c>
      <c r="Q5" s="19" t="s">
        <v>3</v>
      </c>
      <c r="R5" s="17" t="s">
        <v>2</v>
      </c>
      <c r="S5" s="18" t="s">
        <v>3</v>
      </c>
      <c r="T5" s="19" t="s">
        <v>3</v>
      </c>
      <c r="U5" s="17" t="s">
        <v>2</v>
      </c>
      <c r="V5" s="18" t="s">
        <v>3</v>
      </c>
      <c r="W5" s="19" t="s">
        <v>3</v>
      </c>
      <c r="X5" s="17" t="s">
        <v>2</v>
      </c>
      <c r="Y5" s="18" t="s">
        <v>3</v>
      </c>
      <c r="Z5" s="19" t="s">
        <v>3</v>
      </c>
      <c r="AA5" s="17" t="s">
        <v>2</v>
      </c>
      <c r="AB5" s="18" t="s">
        <v>3</v>
      </c>
      <c r="AC5" s="19" t="s">
        <v>3</v>
      </c>
      <c r="AD5" s="17" t="s">
        <v>2</v>
      </c>
      <c r="AE5" s="18" t="s">
        <v>3</v>
      </c>
      <c r="AF5" s="19" t="s">
        <v>3</v>
      </c>
      <c r="AG5" s="17" t="s">
        <v>2</v>
      </c>
      <c r="AH5" s="18" t="s">
        <v>3</v>
      </c>
      <c r="AI5" s="19" t="s">
        <v>3</v>
      </c>
      <c r="AJ5" s="17" t="s">
        <v>2</v>
      </c>
      <c r="AK5" s="18" t="s">
        <v>3</v>
      </c>
      <c r="AL5" s="19" t="s">
        <v>3</v>
      </c>
      <c r="AM5" s="17" t="s">
        <v>2</v>
      </c>
      <c r="AN5" s="18" t="s">
        <v>3</v>
      </c>
      <c r="AO5" s="19" t="s">
        <v>3</v>
      </c>
    </row>
    <row r="6" spans="1:41" s="8" customFormat="1" ht="12.75" customHeight="1" thickBot="1" x14ac:dyDescent="0.25">
      <c r="B6" s="20"/>
      <c r="C6" s="21"/>
      <c r="D6" s="22" t="s">
        <v>4</v>
      </c>
      <c r="E6" s="23" t="s">
        <v>5</v>
      </c>
      <c r="F6" s="21"/>
      <c r="G6" s="22" t="s">
        <v>4</v>
      </c>
      <c r="H6" s="23" t="s">
        <v>5</v>
      </c>
      <c r="I6" s="21"/>
      <c r="J6" s="22" t="s">
        <v>4</v>
      </c>
      <c r="K6" s="23" t="s">
        <v>5</v>
      </c>
      <c r="L6" s="21"/>
      <c r="M6" s="22" t="s">
        <v>4</v>
      </c>
      <c r="N6" s="23" t="s">
        <v>5</v>
      </c>
      <c r="O6" s="21"/>
      <c r="P6" s="22" t="s">
        <v>4</v>
      </c>
      <c r="Q6" s="23" t="s">
        <v>5</v>
      </c>
      <c r="R6" s="21"/>
      <c r="S6" s="22" t="s">
        <v>4</v>
      </c>
      <c r="T6" s="23" t="s">
        <v>5</v>
      </c>
      <c r="U6" s="21"/>
      <c r="V6" s="22" t="s">
        <v>4</v>
      </c>
      <c r="W6" s="23" t="s">
        <v>5</v>
      </c>
      <c r="X6" s="21"/>
      <c r="Y6" s="22" t="s">
        <v>4</v>
      </c>
      <c r="Z6" s="23" t="s">
        <v>5</v>
      </c>
      <c r="AA6" s="21"/>
      <c r="AB6" s="22" t="s">
        <v>4</v>
      </c>
      <c r="AC6" s="23" t="s">
        <v>5</v>
      </c>
      <c r="AD6" s="21"/>
      <c r="AE6" s="22" t="s">
        <v>4</v>
      </c>
      <c r="AF6" s="23" t="s">
        <v>5</v>
      </c>
      <c r="AG6" s="21"/>
      <c r="AH6" s="22" t="s">
        <v>4</v>
      </c>
      <c r="AI6" s="23" t="s">
        <v>5</v>
      </c>
      <c r="AJ6" s="21"/>
      <c r="AK6" s="22" t="s">
        <v>4</v>
      </c>
      <c r="AL6" s="23" t="s">
        <v>5</v>
      </c>
      <c r="AM6" s="21"/>
      <c r="AN6" s="22" t="s">
        <v>4</v>
      </c>
      <c r="AO6" s="23" t="s">
        <v>5</v>
      </c>
    </row>
    <row r="7" spans="1:41" x14ac:dyDescent="0.2">
      <c r="A7">
        <v>1</v>
      </c>
      <c r="B7" s="24" t="s">
        <v>6</v>
      </c>
      <c r="C7" s="25">
        <v>18427.83080306878</v>
      </c>
      <c r="D7" s="26">
        <v>5.1952191781605146E-4</v>
      </c>
      <c r="E7" s="27">
        <v>3.2827145336024074E-3</v>
      </c>
      <c r="F7" s="25">
        <v>27995.5612424309</v>
      </c>
      <c r="G7" s="26">
        <v>2.4239547981324061E-4</v>
      </c>
      <c r="H7" s="27">
        <v>4.139668660199965E-3</v>
      </c>
      <c r="I7" s="25">
        <v>18370.374774911401</v>
      </c>
      <c r="J7" s="26">
        <v>0</v>
      </c>
      <c r="K7" s="27">
        <v>0</v>
      </c>
      <c r="L7" s="25">
        <v>12988.710725603569</v>
      </c>
      <c r="M7" s="26">
        <v>0</v>
      </c>
      <c r="N7" s="27">
        <v>0</v>
      </c>
      <c r="O7" s="25">
        <v>17103.291980886985</v>
      </c>
      <c r="P7" s="26">
        <v>0</v>
      </c>
      <c r="Q7" s="27">
        <v>0</v>
      </c>
      <c r="R7" s="25">
        <v>21681.7109703061</v>
      </c>
      <c r="S7" s="26">
        <v>0</v>
      </c>
      <c r="T7" s="27">
        <v>0</v>
      </c>
      <c r="U7" s="25">
        <v>17312.663368556801</v>
      </c>
      <c r="V7" s="26">
        <v>0</v>
      </c>
      <c r="W7" s="27">
        <v>0</v>
      </c>
      <c r="X7" s="25">
        <v>12506.540634356044</v>
      </c>
      <c r="Y7" s="26">
        <v>0</v>
      </c>
      <c r="Z7" s="27">
        <v>0</v>
      </c>
      <c r="AA7" s="25">
        <v>11706.64236602868</v>
      </c>
      <c r="AB7" s="26">
        <v>0</v>
      </c>
      <c r="AC7" s="27">
        <v>0</v>
      </c>
      <c r="AD7" s="25">
        <v>9707.3736496460297</v>
      </c>
      <c r="AE7" s="26">
        <v>0</v>
      </c>
      <c r="AF7" s="27">
        <v>1.0370861948192442E-2</v>
      </c>
      <c r="AG7" s="25">
        <v>12063.988779421607</v>
      </c>
      <c r="AH7" s="26">
        <v>0</v>
      </c>
      <c r="AI7" s="27">
        <v>0</v>
      </c>
      <c r="AJ7" s="25">
        <v>10374.369317609464</v>
      </c>
      <c r="AK7" s="26">
        <v>0</v>
      </c>
      <c r="AL7" s="27">
        <v>0</v>
      </c>
      <c r="AM7" s="25">
        <v>6957.8352552148963</v>
      </c>
      <c r="AN7" s="26">
        <v>0</v>
      </c>
      <c r="AO7" s="27">
        <v>0</v>
      </c>
    </row>
    <row r="8" spans="1:41" x14ac:dyDescent="0.2">
      <c r="A8">
        <v>2</v>
      </c>
      <c r="B8" s="28" t="s">
        <v>7</v>
      </c>
      <c r="C8" s="29">
        <v>38362.607520252721</v>
      </c>
      <c r="D8" s="30">
        <v>6.6683618381505353E-3</v>
      </c>
      <c r="E8" s="31">
        <v>1.9716841239237462E-2</v>
      </c>
      <c r="F8" s="29">
        <v>54553.197163655474</v>
      </c>
      <c r="G8" s="30">
        <v>3.5975047330635578E-3</v>
      </c>
      <c r="H8" s="31">
        <v>2.4007745370088599E-2</v>
      </c>
      <c r="I8" s="29">
        <v>37786.466045684967</v>
      </c>
      <c r="J8" s="30">
        <v>2.5848289935849564E-3</v>
      </c>
      <c r="K8" s="31">
        <v>0.10544457656840613</v>
      </c>
      <c r="L8" s="29">
        <v>32057.443255430419</v>
      </c>
      <c r="M8" s="30">
        <v>2.1648505679954362E-2</v>
      </c>
      <c r="N8" s="31">
        <v>9.32536371544406E-2</v>
      </c>
      <c r="O8" s="29">
        <v>43162.87113160413</v>
      </c>
      <c r="P8" s="30">
        <v>8.4002875270851995E-3</v>
      </c>
      <c r="Q8" s="31">
        <v>9.8079402250428292E-3</v>
      </c>
      <c r="R8" s="29">
        <v>52962.239681594358</v>
      </c>
      <c r="S8" s="30">
        <v>5.8604558618744647E-3</v>
      </c>
      <c r="T8" s="31">
        <v>1.2595993254869042E-2</v>
      </c>
      <c r="U8" s="29">
        <v>45602.853282556825</v>
      </c>
      <c r="V8" s="30">
        <v>1.4820548129134659E-2</v>
      </c>
      <c r="W8" s="31">
        <v>4.3590781971683222E-2</v>
      </c>
      <c r="X8" s="29">
        <v>32551.385264323715</v>
      </c>
      <c r="Y8" s="30">
        <v>4.3461703939509759E-3</v>
      </c>
      <c r="Z8" s="31">
        <v>2.1340388287935261E-2</v>
      </c>
      <c r="AA8" s="29">
        <v>28244.972701600516</v>
      </c>
      <c r="AB8" s="30">
        <v>3.022230345416863E-3</v>
      </c>
      <c r="AC8" s="31">
        <v>2.6610966667572695E-2</v>
      </c>
      <c r="AD8" s="29">
        <v>23902.659213662893</v>
      </c>
      <c r="AE8" s="30">
        <v>3.2521793246989782E-3</v>
      </c>
      <c r="AF8" s="31">
        <v>3.1059292100673055E-2</v>
      </c>
      <c r="AG8" s="29">
        <v>25267.003962624243</v>
      </c>
      <c r="AH8" s="30">
        <v>0</v>
      </c>
      <c r="AI8" s="31">
        <v>4.2335520891905037E-3</v>
      </c>
      <c r="AJ8" s="29">
        <v>27595.6528897793</v>
      </c>
      <c r="AK8" s="30">
        <v>0</v>
      </c>
      <c r="AL8" s="31">
        <v>0</v>
      </c>
      <c r="AM8" s="29"/>
      <c r="AN8" s="30"/>
      <c r="AO8" s="31"/>
    </row>
    <row r="9" spans="1:41" x14ac:dyDescent="0.2">
      <c r="A9">
        <v>3</v>
      </c>
      <c r="B9" s="28" t="s">
        <v>8</v>
      </c>
      <c r="C9" s="29">
        <v>47406.274464995418</v>
      </c>
      <c r="D9" s="30">
        <v>0.1968944588736288</v>
      </c>
      <c r="E9" s="31">
        <v>0.28959421061735457</v>
      </c>
      <c r="F9" s="29">
        <v>63665.821315890564</v>
      </c>
      <c r="G9" s="30">
        <v>1.1624767806384615E-2</v>
      </c>
      <c r="H9" s="31">
        <v>4.2996206697535719E-2</v>
      </c>
      <c r="I9" s="29">
        <v>40681.655259515042</v>
      </c>
      <c r="J9" s="30">
        <v>1.1799600693406697E-2</v>
      </c>
      <c r="K9" s="31">
        <v>0.16090158283160058</v>
      </c>
      <c r="L9" s="29">
        <v>35154.604523496106</v>
      </c>
      <c r="M9" s="30">
        <v>0.18428631373366719</v>
      </c>
      <c r="N9" s="31">
        <v>0.33257752828400777</v>
      </c>
      <c r="O9" s="29">
        <v>47303.989586227719</v>
      </c>
      <c r="P9" s="30">
        <v>3.6436299709101297E-2</v>
      </c>
      <c r="Q9" s="31">
        <v>4.7019534021726025E-2</v>
      </c>
      <c r="R9" s="29">
        <v>62415.934012996753</v>
      </c>
      <c r="S9" s="30">
        <v>2.2164223331616141E-2</v>
      </c>
      <c r="T9" s="31">
        <v>5.2094030328393846E-2</v>
      </c>
      <c r="U9" s="29">
        <v>55939.858955904499</v>
      </c>
      <c r="V9" s="30">
        <v>3.4502713606533515E-2</v>
      </c>
      <c r="W9" s="31">
        <v>7.6102721393312964E-2</v>
      </c>
      <c r="X9" s="29">
        <v>39515.862123851082</v>
      </c>
      <c r="Y9" s="30">
        <v>6.3643899561546344E-3</v>
      </c>
      <c r="Z9" s="31">
        <v>3.5573818448241604E-2</v>
      </c>
      <c r="AA9" s="29">
        <v>35671.273360147512</v>
      </c>
      <c r="AB9" s="30">
        <v>1.7010299293962989E-2</v>
      </c>
      <c r="AC9" s="31">
        <v>6.4421192672196426E-2</v>
      </c>
      <c r="AD9" s="29">
        <v>34711.284267274685</v>
      </c>
      <c r="AE9" s="30">
        <v>0.22520735456826588</v>
      </c>
      <c r="AF9" s="31">
        <v>0.56601421373844985</v>
      </c>
      <c r="AG9" s="29">
        <v>35087.947161361786</v>
      </c>
      <c r="AH9" s="30">
        <v>6.974280756890204E-2</v>
      </c>
      <c r="AI9" s="31">
        <v>0.28480019640943505</v>
      </c>
      <c r="AJ9" s="29">
        <v>39102.485122578953</v>
      </c>
      <c r="AK9" s="30">
        <v>2.2041212119848939E-3</v>
      </c>
      <c r="AL9" s="31">
        <v>9.5518470682401796E-2</v>
      </c>
      <c r="AM9" s="29"/>
      <c r="AN9" s="30"/>
      <c r="AO9" s="31"/>
    </row>
    <row r="10" spans="1:41" ht="13.5" thickBot="1" x14ac:dyDescent="0.25">
      <c r="A10">
        <v>4</v>
      </c>
      <c r="B10" s="32" t="s">
        <v>9</v>
      </c>
      <c r="C10" s="33">
        <v>47695.297548539202</v>
      </c>
      <c r="D10" s="34">
        <v>0.20018988212166919</v>
      </c>
      <c r="E10" s="35">
        <v>0.27848166118991918</v>
      </c>
      <c r="F10" s="33">
        <v>63657.171538390561</v>
      </c>
      <c r="G10" s="34">
        <v>1.4968280077058707E-2</v>
      </c>
      <c r="H10" s="35">
        <v>4.6455552585084492E-2</v>
      </c>
      <c r="I10" s="33">
        <v>40699.541823750871</v>
      </c>
      <c r="J10" s="34">
        <v>1.711490289680603E-2</v>
      </c>
      <c r="K10" s="35">
        <v>0.19376418346589314</v>
      </c>
      <c r="L10" s="33">
        <v>35661.186190473396</v>
      </c>
      <c r="M10" s="34">
        <v>0.21344012559047629</v>
      </c>
      <c r="N10" s="35">
        <v>0.43207905247985123</v>
      </c>
      <c r="O10" s="33">
        <v>48043.756600227724</v>
      </c>
      <c r="P10" s="34">
        <v>5.9451929077220848E-2</v>
      </c>
      <c r="Q10" s="35">
        <v>0.1458928463867144</v>
      </c>
      <c r="R10" s="33">
        <v>63547.768347719713</v>
      </c>
      <c r="S10" s="34">
        <v>2.8357673044281939E-2</v>
      </c>
      <c r="T10" s="35">
        <v>5.4848207426593472E-2</v>
      </c>
      <c r="U10" s="33">
        <v>56811.793213870304</v>
      </c>
      <c r="V10" s="34">
        <v>4.7542658079710656E-2</v>
      </c>
      <c r="W10" s="35">
        <v>9.6608674030368547E-2</v>
      </c>
      <c r="X10" s="33">
        <v>40309.729289775605</v>
      </c>
      <c r="Y10" s="34">
        <v>6.8534184799938875E-3</v>
      </c>
      <c r="Z10" s="35">
        <v>3.5747015234629004E-2</v>
      </c>
      <c r="AA10" s="33">
        <v>36267.234591373679</v>
      </c>
      <c r="AB10" s="34">
        <v>2.2063013946639544E-2</v>
      </c>
      <c r="AC10" s="35">
        <v>7.771501120591956E-2</v>
      </c>
      <c r="AD10" s="33">
        <v>35436.656642601818</v>
      </c>
      <c r="AE10" s="34">
        <v>0.42145148919721981</v>
      </c>
      <c r="AF10" s="35">
        <v>0.70523380726443452</v>
      </c>
      <c r="AG10" s="33">
        <v>36150.214064371939</v>
      </c>
      <c r="AH10" s="34">
        <v>0.1579179472825572</v>
      </c>
      <c r="AI10" s="35">
        <v>0.47961482054988736</v>
      </c>
      <c r="AJ10" s="33">
        <v>40306.429258326869</v>
      </c>
      <c r="AK10" s="34">
        <v>2.7593430273167473E-2</v>
      </c>
      <c r="AL10" s="35">
        <v>5.4280702899669665E-2</v>
      </c>
      <c r="AM10" s="33"/>
      <c r="AN10" s="34"/>
      <c r="AO10" s="35"/>
    </row>
    <row r="11" spans="1:41" x14ac:dyDescent="0.2">
      <c r="A11">
        <v>5</v>
      </c>
      <c r="B11" s="24" t="s">
        <v>10</v>
      </c>
      <c r="C11" s="25">
        <v>47886.398160158533</v>
      </c>
      <c r="D11" s="26">
        <v>0.24140094599175277</v>
      </c>
      <c r="E11" s="27">
        <v>0.30873936166587707</v>
      </c>
      <c r="F11" s="25">
        <v>63473.834763761071</v>
      </c>
      <c r="G11" s="26">
        <v>1.9079133508565538E-2</v>
      </c>
      <c r="H11" s="27">
        <v>4.9227798894173169E-2</v>
      </c>
      <c r="I11" s="25">
        <v>40884.688346083269</v>
      </c>
      <c r="J11" s="26">
        <v>4.3491473933428497E-2</v>
      </c>
      <c r="K11" s="27">
        <v>0.21230593705140474</v>
      </c>
      <c r="L11" s="25">
        <v>35946.444909950391</v>
      </c>
      <c r="M11" s="26">
        <v>0.25100153243797962</v>
      </c>
      <c r="N11" s="27">
        <v>0.48258187141783304</v>
      </c>
      <c r="O11" s="25">
        <v>48967.786263319838</v>
      </c>
      <c r="P11" s="26">
        <v>7.2989825122588378E-2</v>
      </c>
      <c r="Q11" s="27">
        <v>0.23655022302155435</v>
      </c>
      <c r="R11" s="25">
        <v>66571.573684572752</v>
      </c>
      <c r="S11" s="26">
        <v>3.3512741135850281E-2</v>
      </c>
      <c r="T11" s="27">
        <v>5.5065426885347317E-2</v>
      </c>
      <c r="U11" s="25">
        <v>58820.16103204395</v>
      </c>
      <c r="V11" s="26">
        <v>4.7523124604687342E-2</v>
      </c>
      <c r="W11" s="27">
        <v>0.10488431378954564</v>
      </c>
      <c r="X11" s="25">
        <v>41674.333634474708</v>
      </c>
      <c r="Y11" s="26">
        <v>9.8036209807583988E-3</v>
      </c>
      <c r="Z11" s="27">
        <v>4.5841723890340254E-2</v>
      </c>
      <c r="AA11" s="25">
        <v>38067.876183905151</v>
      </c>
      <c r="AB11" s="26">
        <v>3.3884025737197093E-2</v>
      </c>
      <c r="AC11" s="27">
        <v>8.762764259328544E-2</v>
      </c>
      <c r="AD11" s="25">
        <v>37597.822614368175</v>
      </c>
      <c r="AE11" s="26">
        <v>0.5075824907778631</v>
      </c>
      <c r="AF11" s="27">
        <v>0.86101533542110897</v>
      </c>
      <c r="AG11" s="25">
        <v>38766.735845918098</v>
      </c>
      <c r="AH11" s="26">
        <v>0.46413870649443051</v>
      </c>
      <c r="AI11" s="27">
        <v>0.787671655245754</v>
      </c>
      <c r="AJ11" s="25">
        <v>42630.817857077156</v>
      </c>
      <c r="AK11" s="26">
        <v>0.14018984475793336</v>
      </c>
      <c r="AL11" s="27">
        <v>0.43109771899834987</v>
      </c>
      <c r="AM11" s="25"/>
      <c r="AN11" s="26"/>
      <c r="AO11" s="27"/>
    </row>
    <row r="12" spans="1:41" x14ac:dyDescent="0.2">
      <c r="A12">
        <v>6</v>
      </c>
      <c r="B12" s="28" t="s">
        <v>11</v>
      </c>
      <c r="C12" s="29">
        <v>47475.085445524914</v>
      </c>
      <c r="D12" s="30">
        <v>0.23501569135252004</v>
      </c>
      <c r="E12" s="31">
        <v>0.31589291578324102</v>
      </c>
      <c r="F12" s="29">
        <v>62956.998032058349</v>
      </c>
      <c r="G12" s="30">
        <v>2.7552021180393127E-2</v>
      </c>
      <c r="H12" s="31">
        <v>0.10202810104917624</v>
      </c>
      <c r="I12" s="29">
        <v>41462.372151530071</v>
      </c>
      <c r="J12" s="30">
        <v>0.21862272115694925</v>
      </c>
      <c r="K12" s="31">
        <v>0.45581311444988698</v>
      </c>
      <c r="L12" s="29">
        <v>36189.938251043743</v>
      </c>
      <c r="M12" s="30">
        <v>0.27874616929170232</v>
      </c>
      <c r="N12" s="31">
        <v>0.58093360082219725</v>
      </c>
      <c r="O12" s="29">
        <v>49597.53889876997</v>
      </c>
      <c r="P12" s="30">
        <v>0.10693179013749318</v>
      </c>
      <c r="Q12" s="31">
        <v>0.27322568072891573</v>
      </c>
      <c r="R12" s="29">
        <v>68137.805719979515</v>
      </c>
      <c r="S12" s="30">
        <v>4.2798936034807535E-2</v>
      </c>
      <c r="T12" s="31">
        <v>5.6312897869393183E-2</v>
      </c>
      <c r="U12" s="29">
        <v>59966.338606249745</v>
      </c>
      <c r="V12" s="30">
        <v>6.0450413214579321E-2</v>
      </c>
      <c r="W12" s="31">
        <v>0.11224141924787112</v>
      </c>
      <c r="X12" s="29">
        <v>42676.072221103808</v>
      </c>
      <c r="Y12" s="30">
        <v>1.2656523948072932E-2</v>
      </c>
      <c r="Z12" s="31">
        <v>4.7397058024634182E-2</v>
      </c>
      <c r="AA12" s="29">
        <v>39224.459340241709</v>
      </c>
      <c r="AB12" s="30">
        <v>4.6250458854128033E-2</v>
      </c>
      <c r="AC12" s="31">
        <v>0.16108434612525435</v>
      </c>
      <c r="AD12" s="29">
        <v>38862.755186467992</v>
      </c>
      <c r="AE12" s="30">
        <v>0.60972755623160824</v>
      </c>
      <c r="AF12" s="31">
        <v>0.89256931246382953</v>
      </c>
      <c r="AG12" s="29">
        <v>40008.915620804262</v>
      </c>
      <c r="AH12" s="30">
        <v>0.70164637011165332</v>
      </c>
      <c r="AI12" s="31">
        <v>1.0305012830244962</v>
      </c>
      <c r="AJ12" s="29"/>
      <c r="AK12" s="30"/>
      <c r="AL12" s="31"/>
      <c r="AM12" s="29"/>
      <c r="AN12" s="30"/>
      <c r="AO12" s="31"/>
    </row>
    <row r="13" spans="1:41" x14ac:dyDescent="0.2">
      <c r="A13">
        <v>7</v>
      </c>
      <c r="B13" s="28" t="s">
        <v>12</v>
      </c>
      <c r="C13" s="29">
        <v>47546.134162882438</v>
      </c>
      <c r="D13" s="30">
        <v>0.25928006285559657</v>
      </c>
      <c r="E13" s="31">
        <v>0.3496862255088401</v>
      </c>
      <c r="F13" s="29">
        <v>63468.148682570638</v>
      </c>
      <c r="G13" s="30">
        <v>5.7011718231151462E-2</v>
      </c>
      <c r="H13" s="31">
        <v>0.16440144288476133</v>
      </c>
      <c r="I13" s="29">
        <v>41698.978898506743</v>
      </c>
      <c r="J13" s="30">
        <v>0.28872084299604628</v>
      </c>
      <c r="K13" s="31">
        <v>0.54982551229830079</v>
      </c>
      <c r="L13" s="29">
        <v>36802.32136856595</v>
      </c>
      <c r="M13" s="30">
        <v>0.34515218589979768</v>
      </c>
      <c r="N13" s="31">
        <v>0.63782813508093217</v>
      </c>
      <c r="O13" s="29">
        <v>49912.176009585499</v>
      </c>
      <c r="P13" s="30">
        <v>0.12818311247409184</v>
      </c>
      <c r="Q13" s="31">
        <v>0.29414357200751035</v>
      </c>
      <c r="R13" s="29">
        <v>68226.871662535777</v>
      </c>
      <c r="S13" s="30">
        <v>5.2663101683543559E-2</v>
      </c>
      <c r="T13" s="31">
        <v>8.2157205273380191E-2</v>
      </c>
      <c r="U13" s="29">
        <v>59894.904596977365</v>
      </c>
      <c r="V13" s="30">
        <v>9.4883460854256793E-2</v>
      </c>
      <c r="W13" s="31">
        <v>0.13425228267957987</v>
      </c>
      <c r="X13" s="29">
        <v>42837.309429602537</v>
      </c>
      <c r="Y13" s="30">
        <v>1.8675251734456427E-2</v>
      </c>
      <c r="Z13" s="31">
        <v>5.6757981378738907E-2</v>
      </c>
      <c r="AA13" s="29">
        <v>39408.779393658348</v>
      </c>
      <c r="AB13" s="30">
        <v>0.11138946547302547</v>
      </c>
      <c r="AC13" s="31">
        <v>0.19828134423695629</v>
      </c>
      <c r="AD13" s="29">
        <v>39389.112489489598</v>
      </c>
      <c r="AE13" s="30">
        <v>0.70388659969287881</v>
      </c>
      <c r="AF13" s="31">
        <v>0.9679284796479144</v>
      </c>
      <c r="AG13" s="29">
        <v>40609.271135603172</v>
      </c>
      <c r="AH13" s="30">
        <v>0.87159810126698434</v>
      </c>
      <c r="AI13" s="31">
        <v>1.3124561213602099</v>
      </c>
      <c r="AJ13" s="29"/>
      <c r="AK13" s="30"/>
      <c r="AL13" s="31"/>
      <c r="AM13" s="29"/>
      <c r="AN13" s="30"/>
      <c r="AO13" s="31"/>
    </row>
    <row r="14" spans="1:41" ht="13.5" thickBot="1" x14ac:dyDescent="0.25">
      <c r="A14">
        <v>8</v>
      </c>
      <c r="B14" s="32" t="s">
        <v>13</v>
      </c>
      <c r="C14" s="33">
        <v>47585.842698461012</v>
      </c>
      <c r="D14" s="34">
        <v>0.26316583765569823</v>
      </c>
      <c r="E14" s="35">
        <v>0.35063838192429009</v>
      </c>
      <c r="F14" s="33">
        <v>63502.684484449317</v>
      </c>
      <c r="G14" s="34">
        <v>5.8385193349605145E-2</v>
      </c>
      <c r="H14" s="35">
        <v>0.16404441562821068</v>
      </c>
      <c r="I14" s="33">
        <v>41751.0944494453</v>
      </c>
      <c r="J14" s="34">
        <v>0.31339108091797208</v>
      </c>
      <c r="K14" s="35">
        <v>0.57195763161547009</v>
      </c>
      <c r="L14" s="33">
        <v>37045.293053695277</v>
      </c>
      <c r="M14" s="34">
        <v>0.36483000982653535</v>
      </c>
      <c r="N14" s="35">
        <v>0.6318164870698284</v>
      </c>
      <c r="O14" s="33">
        <v>50118.015500654139</v>
      </c>
      <c r="P14" s="34">
        <v>0.14806535687783004</v>
      </c>
      <c r="Q14" s="35">
        <v>0.30640336370229299</v>
      </c>
      <c r="R14" s="33">
        <v>68273.085898156336</v>
      </c>
      <c r="S14" s="34">
        <v>5.310424381725725E-2</v>
      </c>
      <c r="T14" s="35">
        <v>8.0655422474163393E-2</v>
      </c>
      <c r="U14" s="33">
        <v>59933.966817676745</v>
      </c>
      <c r="V14" s="34">
        <v>0.10621891148007444</v>
      </c>
      <c r="W14" s="35">
        <v>0.13771487578799177</v>
      </c>
      <c r="X14" s="33">
        <v>42769.809011166006</v>
      </c>
      <c r="Y14" s="34">
        <v>2.1739993544359012E-2</v>
      </c>
      <c r="Z14" s="35">
        <v>5.8686942146147662E-2</v>
      </c>
      <c r="AA14" s="33">
        <v>39535.003817849734</v>
      </c>
      <c r="AB14" s="34">
        <v>0.11665393818284217</v>
      </c>
      <c r="AC14" s="35">
        <v>0.19935729166080224</v>
      </c>
      <c r="AD14" s="33">
        <v>39501.320463886237</v>
      </c>
      <c r="AE14" s="34">
        <v>0.73349609888645417</v>
      </c>
      <c r="AF14" s="35">
        <v>0.97458145173506938</v>
      </c>
      <c r="AG14" s="33">
        <v>40798.256527457306</v>
      </c>
      <c r="AH14" s="34">
        <v>0.93189280819152931</v>
      </c>
      <c r="AI14" s="35">
        <v>1.4207957738112564</v>
      </c>
      <c r="AJ14" s="33"/>
      <c r="AK14" s="34"/>
      <c r="AL14" s="35"/>
      <c r="AM14" s="33"/>
      <c r="AN14" s="34"/>
      <c r="AO14" s="35"/>
    </row>
    <row r="15" spans="1:41" x14ac:dyDescent="0.2">
      <c r="A15">
        <v>9</v>
      </c>
      <c r="B15" s="24" t="s">
        <v>14</v>
      </c>
      <c r="C15" s="25">
        <v>47863.166960876675</v>
      </c>
      <c r="D15" s="26">
        <v>0.27654714739440933</v>
      </c>
      <c r="E15" s="27">
        <v>0.36046208020211656</v>
      </c>
      <c r="F15" s="25">
        <v>63871.653201480483</v>
      </c>
      <c r="G15" s="26">
        <v>8.3323368328033748E-2</v>
      </c>
      <c r="H15" s="27">
        <v>0.1623750130865978</v>
      </c>
      <c r="I15" s="25">
        <v>41869.293271476447</v>
      </c>
      <c r="J15" s="26">
        <v>0.38357307890183395</v>
      </c>
      <c r="K15" s="27">
        <v>0.6426400782634929</v>
      </c>
      <c r="L15" s="25">
        <v>37346.157848228089</v>
      </c>
      <c r="M15" s="26">
        <v>0.38541494269339527</v>
      </c>
      <c r="N15" s="27">
        <v>0.63031418431871633</v>
      </c>
      <c r="O15" s="25">
        <v>50332.173339641027</v>
      </c>
      <c r="P15" s="26">
        <v>0.16505093902840082</v>
      </c>
      <c r="Q15" s="27">
        <v>0.30565013324519913</v>
      </c>
      <c r="R15" s="25">
        <v>68368.605366813586</v>
      </c>
      <c r="S15" s="26">
        <v>6.3685543829664071E-2</v>
      </c>
      <c r="T15" s="27">
        <v>8.1284035410097058E-2</v>
      </c>
      <c r="U15" s="25">
        <v>60039.161195656707</v>
      </c>
      <c r="V15" s="26">
        <v>0.11510136086494469</v>
      </c>
      <c r="W15" s="27">
        <v>0.14567824963677117</v>
      </c>
      <c r="X15" s="25">
        <v>42763.375667696229</v>
      </c>
      <c r="Y15" s="26">
        <v>2.5254242214806807E-2</v>
      </c>
      <c r="Z15" s="27">
        <v>6.2825902135188516E-2</v>
      </c>
      <c r="AA15" s="25">
        <v>39535.567468731308</v>
      </c>
      <c r="AB15" s="26">
        <v>0.12626010831879939</v>
      </c>
      <c r="AC15" s="27">
        <v>0.19847294467517426</v>
      </c>
      <c r="AD15" s="25">
        <v>39747.758246781574</v>
      </c>
      <c r="AE15" s="26">
        <v>0.76453842685241757</v>
      </c>
      <c r="AF15" s="27">
        <v>1.0522863174290438</v>
      </c>
      <c r="AG15" s="25">
        <v>41128.97735901238</v>
      </c>
      <c r="AH15" s="26">
        <v>0.97726265257097389</v>
      </c>
      <c r="AI15" s="27">
        <v>1.4293430427299909</v>
      </c>
      <c r="AJ15" s="25"/>
      <c r="AK15" s="26"/>
      <c r="AL15" s="27"/>
      <c r="AM15" s="25"/>
      <c r="AN15" s="26"/>
      <c r="AO15" s="27"/>
    </row>
    <row r="16" spans="1:41" x14ac:dyDescent="0.2">
      <c r="A16">
        <v>10</v>
      </c>
      <c r="B16" s="28" t="s">
        <v>15</v>
      </c>
      <c r="C16" s="29">
        <v>47950.572684580315</v>
      </c>
      <c r="D16" s="30">
        <v>0.29248458868639127</v>
      </c>
      <c r="E16" s="31">
        <v>0.35660528104414407</v>
      </c>
      <c r="F16" s="29">
        <v>64055.103517302792</v>
      </c>
      <c r="G16" s="30">
        <v>9.7978413565519312E-2</v>
      </c>
      <c r="H16" s="31">
        <v>0.18063982863908593</v>
      </c>
      <c r="I16" s="29">
        <v>41968.788744697391</v>
      </c>
      <c r="J16" s="30">
        <v>0.41077559405803399</v>
      </c>
      <c r="K16" s="31">
        <v>0.68828506559082769</v>
      </c>
      <c r="L16" s="29">
        <v>37903.506278925153</v>
      </c>
      <c r="M16" s="30">
        <v>0.4398005769838696</v>
      </c>
      <c r="N16" s="31">
        <v>0.62968322837433643</v>
      </c>
      <c r="O16" s="29">
        <v>50749.963830313922</v>
      </c>
      <c r="P16" s="30">
        <v>0.20311435736850703</v>
      </c>
      <c r="Q16" s="31">
        <v>0.31055045237074397</v>
      </c>
      <c r="R16" s="29">
        <v>68458.590885525802</v>
      </c>
      <c r="S16" s="30">
        <v>7.3707245412043168E-2</v>
      </c>
      <c r="T16" s="31">
        <v>8.2094254839572445E-2</v>
      </c>
      <c r="U16" s="29">
        <v>60015.051327490619</v>
      </c>
      <c r="V16" s="30">
        <v>0.12687497874806394</v>
      </c>
      <c r="W16" s="31">
        <v>0.1515774090281844</v>
      </c>
      <c r="X16" s="29">
        <v>42720.914857096526</v>
      </c>
      <c r="Y16" s="30">
        <v>3.2812162038031917E-2</v>
      </c>
      <c r="Z16" s="31">
        <v>6.5506738612516838E-2</v>
      </c>
      <c r="AA16" s="29">
        <v>39599.542266983997</v>
      </c>
      <c r="AB16" s="30">
        <v>0.14065441852996391</v>
      </c>
      <c r="AC16" s="31">
        <v>0.19290641180390339</v>
      </c>
      <c r="AD16" s="29">
        <v>39926.269369692229</v>
      </c>
      <c r="AE16" s="30">
        <v>0.81571716389517834</v>
      </c>
      <c r="AF16" s="31">
        <v>1.0663754654951247</v>
      </c>
      <c r="AG16" s="29"/>
      <c r="AH16" s="30"/>
      <c r="AI16" s="31"/>
      <c r="AJ16" s="29"/>
      <c r="AK16" s="30"/>
      <c r="AL16" s="31"/>
      <c r="AM16" s="29"/>
      <c r="AN16" s="30"/>
      <c r="AO16" s="31"/>
    </row>
    <row r="17" spans="1:41" x14ac:dyDescent="0.2">
      <c r="A17">
        <v>11</v>
      </c>
      <c r="B17" s="28" t="s">
        <v>16</v>
      </c>
      <c r="C17" s="29">
        <v>48114.364368188901</v>
      </c>
      <c r="D17" s="30">
        <v>0.31369389643034185</v>
      </c>
      <c r="E17" s="31">
        <v>0.36905307121106024</v>
      </c>
      <c r="F17" s="29">
        <v>64348.675674968625</v>
      </c>
      <c r="G17" s="30">
        <v>0.11227473545898814</v>
      </c>
      <c r="H17" s="31">
        <v>0.17811518567687937</v>
      </c>
      <c r="I17" s="29">
        <v>42192.324001821966</v>
      </c>
      <c r="J17" s="30">
        <v>0.45320970829206875</v>
      </c>
      <c r="K17" s="31">
        <v>0.69661660419305704</v>
      </c>
      <c r="L17" s="29">
        <v>38141.438396816862</v>
      </c>
      <c r="M17" s="30">
        <v>0.46727425409293522</v>
      </c>
      <c r="N17" s="31">
        <v>0.60330520281602273</v>
      </c>
      <c r="O17" s="29">
        <v>51066.319452645024</v>
      </c>
      <c r="P17" s="30">
        <v>0.23000272472363642</v>
      </c>
      <c r="Q17" s="31">
        <v>0.31076005787196115</v>
      </c>
      <c r="R17" s="29">
        <v>68622.895367994221</v>
      </c>
      <c r="S17" s="30">
        <v>7.6814580284993009E-2</v>
      </c>
      <c r="T17" s="31">
        <v>8.4756269866881839E-2</v>
      </c>
      <c r="U17" s="29">
        <v>60042.081193062288</v>
      </c>
      <c r="V17" s="30">
        <v>0.13452631341408788</v>
      </c>
      <c r="W17" s="31">
        <v>0.1623061045446825</v>
      </c>
      <c r="X17" s="29">
        <v>42815.414800406186</v>
      </c>
      <c r="Y17" s="30">
        <v>3.6617020935405802E-2</v>
      </c>
      <c r="Z17" s="31">
        <v>6.7425925737663039E-2</v>
      </c>
      <c r="AA17" s="29">
        <v>39637.209828357227</v>
      </c>
      <c r="AB17" s="30">
        <v>0.14534253147243331</v>
      </c>
      <c r="AC17" s="31">
        <v>0.1937846105293313</v>
      </c>
      <c r="AD17" s="29">
        <v>40240.64248166835</v>
      </c>
      <c r="AE17" s="30">
        <v>0.86345828923013401</v>
      </c>
      <c r="AF17" s="31">
        <v>1.2892702886981227</v>
      </c>
      <c r="AG17" s="29"/>
      <c r="AH17" s="30"/>
      <c r="AI17" s="31"/>
      <c r="AJ17" s="29"/>
      <c r="AK17" s="30"/>
      <c r="AL17" s="31"/>
      <c r="AM17" s="29"/>
      <c r="AN17" s="30"/>
      <c r="AO17" s="31"/>
    </row>
    <row r="18" spans="1:41" ht="13.5" thickBot="1" x14ac:dyDescent="0.25">
      <c r="A18">
        <v>12</v>
      </c>
      <c r="B18" s="32" t="s">
        <v>17</v>
      </c>
      <c r="C18" s="33">
        <v>48181.793916188901</v>
      </c>
      <c r="D18" s="34">
        <v>0.32322629966863275</v>
      </c>
      <c r="E18" s="35">
        <v>0.37298779603386628</v>
      </c>
      <c r="F18" s="33">
        <v>64358.725102468627</v>
      </c>
      <c r="G18" s="34">
        <v>0.11298480776252061</v>
      </c>
      <c r="H18" s="35">
        <v>0.17778075682172381</v>
      </c>
      <c r="I18" s="33">
        <v>42212.557216622838</v>
      </c>
      <c r="J18" s="34">
        <v>0.45945567369649803</v>
      </c>
      <c r="K18" s="35">
        <v>0.69218221354285292</v>
      </c>
      <c r="L18" s="33">
        <v>38170.340913949367</v>
      </c>
      <c r="M18" s="34">
        <v>0.47119634290970319</v>
      </c>
      <c r="N18" s="35">
        <v>0.59371253919346167</v>
      </c>
      <c r="O18" s="33">
        <v>51138.67523264503</v>
      </c>
      <c r="P18" s="34">
        <v>0.2368625026668271</v>
      </c>
      <c r="Q18" s="35">
        <v>0.31114431142851978</v>
      </c>
      <c r="R18" s="33">
        <v>68640.311658079401</v>
      </c>
      <c r="S18" s="34">
        <v>7.8534354385569785E-2</v>
      </c>
      <c r="T18" s="35">
        <v>8.484283441116558E-2</v>
      </c>
      <c r="U18" s="33">
        <v>60041.680166539692</v>
      </c>
      <c r="V18" s="34">
        <v>0.13644922130638659</v>
      </c>
      <c r="W18" s="35">
        <v>0.16264283642848537</v>
      </c>
      <c r="X18" s="33">
        <v>42818.842111272701</v>
      </c>
      <c r="Y18" s="34">
        <v>3.7521328180636172E-2</v>
      </c>
      <c r="Z18" s="35">
        <v>6.7534198841578352E-2</v>
      </c>
      <c r="AA18" s="33">
        <v>39638.965159893087</v>
      </c>
      <c r="AB18" s="34">
        <v>0.14697485046662137</v>
      </c>
      <c r="AC18" s="35">
        <v>0.19893966346816988</v>
      </c>
      <c r="AD18" s="33">
        <v>40301.56292042436</v>
      </c>
      <c r="AE18" s="34">
        <v>0.8667261993466987</v>
      </c>
      <c r="AF18" s="35">
        <v>1.2855958333991806</v>
      </c>
      <c r="AG18" s="33"/>
      <c r="AH18" s="34"/>
      <c r="AI18" s="35"/>
      <c r="AJ18" s="33"/>
      <c r="AK18" s="34"/>
      <c r="AL18" s="35"/>
      <c r="AM18" s="33"/>
      <c r="AN18" s="34"/>
      <c r="AO18" s="35"/>
    </row>
    <row r="19" spans="1:41" x14ac:dyDescent="0.2">
      <c r="A19">
        <v>13</v>
      </c>
      <c r="B19" s="24" t="s">
        <v>18</v>
      </c>
      <c r="C19" s="25">
        <v>48238.949102746978</v>
      </c>
      <c r="D19" s="26">
        <v>0.32869141388716233</v>
      </c>
      <c r="E19" s="27">
        <v>0.37332099688751558</v>
      </c>
      <c r="F19" s="25">
        <v>64768.533911617487</v>
      </c>
      <c r="G19" s="26">
        <v>0.15327905708652279</v>
      </c>
      <c r="H19" s="27">
        <v>0.17895976969891131</v>
      </c>
      <c r="I19" s="25">
        <v>42840.440416477126</v>
      </c>
      <c r="J19" s="26">
        <v>0.52840562322849982</v>
      </c>
      <c r="K19" s="27">
        <v>0.6844333329124872</v>
      </c>
      <c r="L19" s="25">
        <v>38222.87722855679</v>
      </c>
      <c r="M19" s="26">
        <v>0.49479825895542473</v>
      </c>
      <c r="N19" s="27">
        <v>0.58963573102949418</v>
      </c>
      <c r="O19" s="25">
        <v>51280.103003222699</v>
      </c>
      <c r="P19" s="26">
        <v>0.24977841896613454</v>
      </c>
      <c r="Q19" s="27">
        <v>0.30791198847430795</v>
      </c>
      <c r="R19" s="25">
        <v>68667.315141244486</v>
      </c>
      <c r="S19" s="26">
        <v>8.0951010613755828E-2</v>
      </c>
      <c r="T19" s="27">
        <v>8.4994665981774881E-2</v>
      </c>
      <c r="U19" s="25">
        <v>59927.241599161156</v>
      </c>
      <c r="V19" s="26">
        <v>0.13876688622567898</v>
      </c>
      <c r="W19" s="27">
        <v>0.16319312307156972</v>
      </c>
      <c r="X19" s="25">
        <v>42962.41658694631</v>
      </c>
      <c r="Y19" s="26">
        <v>4.2729586918365599E-2</v>
      </c>
      <c r="Z19" s="27">
        <v>5.9358116700960042E-2</v>
      </c>
      <c r="AA19" s="25">
        <v>39692.056091538579</v>
      </c>
      <c r="AB19" s="26">
        <v>0.15003126430517444</v>
      </c>
      <c r="AC19" s="27">
        <v>0.20100949060060855</v>
      </c>
      <c r="AD19" s="25">
        <v>40334.213239697994</v>
      </c>
      <c r="AE19" s="26">
        <v>0.90138745963619071</v>
      </c>
      <c r="AF19" s="27">
        <v>1.32333124733042</v>
      </c>
      <c r="AG19" s="25"/>
      <c r="AH19" s="26"/>
      <c r="AI19" s="27"/>
      <c r="AJ19" s="25"/>
      <c r="AK19" s="26"/>
      <c r="AL19" s="27"/>
      <c r="AM19" s="25"/>
      <c r="AN19" s="26"/>
      <c r="AO19" s="27"/>
    </row>
    <row r="20" spans="1:41" x14ac:dyDescent="0.2">
      <c r="A20">
        <v>14</v>
      </c>
      <c r="B20" s="28" t="s">
        <v>19</v>
      </c>
      <c r="C20" s="29">
        <v>48338.684784746976</v>
      </c>
      <c r="D20" s="30">
        <v>0.33226829891079002</v>
      </c>
      <c r="E20" s="31">
        <v>0.37422998230667853</v>
      </c>
      <c r="F20" s="29">
        <v>64907.433778150647</v>
      </c>
      <c r="G20" s="30">
        <v>0.16009931946306402</v>
      </c>
      <c r="H20" s="31">
        <v>0.17858136160537783</v>
      </c>
      <c r="I20" s="29">
        <v>43084.25752892594</v>
      </c>
      <c r="J20" s="30">
        <v>0.55578997848342426</v>
      </c>
      <c r="K20" s="31">
        <v>0.68587847859902362</v>
      </c>
      <c r="L20" s="29">
        <v>38419.528842265863</v>
      </c>
      <c r="M20" s="30">
        <v>0.51485512081642693</v>
      </c>
      <c r="N20" s="31">
        <v>0.58827352517042064</v>
      </c>
      <c r="O20" s="29">
        <v>51433.785147682865</v>
      </c>
      <c r="P20" s="30">
        <v>0.26903227808475022</v>
      </c>
      <c r="Q20" s="31">
        <v>0.30705962000600301</v>
      </c>
      <c r="R20" s="29">
        <v>68615.43043092663</v>
      </c>
      <c r="S20" s="30">
        <v>8.3747479738754488E-2</v>
      </c>
      <c r="T20" s="31">
        <v>8.7767094465152323E-2</v>
      </c>
      <c r="U20" s="29">
        <v>59943.494825901987</v>
      </c>
      <c r="V20" s="30">
        <v>0.14085223609089967</v>
      </c>
      <c r="W20" s="31">
        <v>0.16315838962646997</v>
      </c>
      <c r="X20" s="29">
        <v>42964.124747837443</v>
      </c>
      <c r="Y20" s="30">
        <v>4.3871771986647663E-2</v>
      </c>
      <c r="Z20" s="31">
        <v>5.9640112994235064E-2</v>
      </c>
      <c r="AA20" s="29">
        <v>39724.756352558943</v>
      </c>
      <c r="AB20" s="30">
        <v>0.16055097768649473</v>
      </c>
      <c r="AC20" s="31">
        <v>0.20196430844809221</v>
      </c>
      <c r="AD20" s="29"/>
      <c r="AE20" s="30"/>
      <c r="AF20" s="31"/>
      <c r="AG20" s="29"/>
      <c r="AH20" s="30"/>
      <c r="AI20" s="31"/>
      <c r="AJ20" s="29"/>
      <c r="AK20" s="30"/>
      <c r="AL20" s="31"/>
      <c r="AM20" s="29"/>
      <c r="AN20" s="30"/>
      <c r="AO20" s="31"/>
    </row>
    <row r="21" spans="1:41" x14ac:dyDescent="0.2">
      <c r="A21">
        <v>15</v>
      </c>
      <c r="B21" s="28" t="s">
        <v>20</v>
      </c>
      <c r="C21" s="29">
        <v>48391.145527386048</v>
      </c>
      <c r="D21" s="30">
        <v>0.3426349468766316</v>
      </c>
      <c r="E21" s="31">
        <v>0.35396834897181756</v>
      </c>
      <c r="F21" s="29">
        <v>65019.048462838007</v>
      </c>
      <c r="G21" s="30">
        <v>0.16924389018777664</v>
      </c>
      <c r="H21" s="31">
        <v>0.17726520868916967</v>
      </c>
      <c r="I21" s="29">
        <v>43308.294082099135</v>
      </c>
      <c r="J21" s="30">
        <v>0.58877103132593678</v>
      </c>
      <c r="K21" s="31">
        <v>0.68730986423841933</v>
      </c>
      <c r="L21" s="29">
        <v>38457.736000876779</v>
      </c>
      <c r="M21" s="30">
        <v>0.52176610187218586</v>
      </c>
      <c r="N21" s="31">
        <v>0.58301380278654069</v>
      </c>
      <c r="O21" s="29">
        <v>51555.122769682865</v>
      </c>
      <c r="P21" s="30">
        <v>0.27922905055876968</v>
      </c>
      <c r="Q21" s="31">
        <v>0.30808077790646377</v>
      </c>
      <c r="R21" s="29">
        <v>68651.721970632396</v>
      </c>
      <c r="S21" s="30">
        <v>8.6543115243100627E-2</v>
      </c>
      <c r="T21" s="31">
        <v>8.9010330744214175E-2</v>
      </c>
      <c r="U21" s="29">
        <v>59964.931067880221</v>
      </c>
      <c r="V21" s="30">
        <v>0.1486235761587886</v>
      </c>
      <c r="W21" s="31">
        <v>0.15921230410817158</v>
      </c>
      <c r="X21" s="29">
        <v>42972.960077934142</v>
      </c>
      <c r="Y21" s="30">
        <v>4.6007331537626366E-2</v>
      </c>
      <c r="Z21" s="31">
        <v>6.0395724757335269E-2</v>
      </c>
      <c r="AA21" s="29">
        <v>39743.720365578098</v>
      </c>
      <c r="AB21" s="30">
        <v>0.16914490975846427</v>
      </c>
      <c r="AC21" s="31">
        <v>0.19800623854010613</v>
      </c>
      <c r="AD21" s="29"/>
      <c r="AE21" s="30"/>
      <c r="AF21" s="31"/>
      <c r="AG21" s="29"/>
      <c r="AH21" s="30"/>
      <c r="AI21" s="31"/>
      <c r="AJ21" s="29"/>
      <c r="AK21" s="30"/>
      <c r="AL21" s="31"/>
      <c r="AM21" s="29"/>
      <c r="AN21" s="30"/>
      <c r="AO21" s="31"/>
    </row>
    <row r="22" spans="1:41" ht="13.5" thickBot="1" x14ac:dyDescent="0.25">
      <c r="A22">
        <v>16</v>
      </c>
      <c r="B22" s="32" t="s">
        <v>21</v>
      </c>
      <c r="C22" s="33">
        <v>48423.815940628483</v>
      </c>
      <c r="D22" s="34">
        <v>0.34346401629039824</v>
      </c>
      <c r="E22" s="35">
        <v>0.35012294450257953</v>
      </c>
      <c r="F22" s="33">
        <v>65005.612964490756</v>
      </c>
      <c r="G22" s="34">
        <v>0.16931033996104644</v>
      </c>
      <c r="H22" s="35">
        <v>0.17728493720069335</v>
      </c>
      <c r="I22" s="33">
        <v>43351.292227912178</v>
      </c>
      <c r="J22" s="34">
        <v>0.5918708117473771</v>
      </c>
      <c r="K22" s="35">
        <v>0.68618930953531343</v>
      </c>
      <c r="L22" s="33">
        <v>38465.897698274741</v>
      </c>
      <c r="M22" s="34">
        <v>0.52197053171655639</v>
      </c>
      <c r="N22" s="35">
        <v>0.59490582055909169</v>
      </c>
      <c r="O22" s="33">
        <v>51558.113519682862</v>
      </c>
      <c r="P22" s="34">
        <v>0.28060954936103599</v>
      </c>
      <c r="Q22" s="35">
        <v>0.31005939921080022</v>
      </c>
      <c r="R22" s="33">
        <v>68650.669524762139</v>
      </c>
      <c r="S22" s="34">
        <v>8.6840766326846994E-2</v>
      </c>
      <c r="T22" s="35">
        <v>8.9021184122636654E-2</v>
      </c>
      <c r="U22" s="33">
        <v>59964.969373287429</v>
      </c>
      <c r="V22" s="34">
        <v>0.14983210191158242</v>
      </c>
      <c r="W22" s="35">
        <v>0.15906919287063226</v>
      </c>
      <c r="X22" s="33">
        <v>42984.585216023603</v>
      </c>
      <c r="Y22" s="34">
        <v>4.6274838269270861E-2</v>
      </c>
      <c r="Z22" s="35">
        <v>6.0411413311105694E-2</v>
      </c>
      <c r="AA22" s="33">
        <v>39755.058868106164</v>
      </c>
      <c r="AB22" s="34">
        <v>0.17106780692969051</v>
      </c>
      <c r="AC22" s="35">
        <v>0.19891358700668305</v>
      </c>
      <c r="AD22" s="33"/>
      <c r="AE22" s="34"/>
      <c r="AF22" s="35"/>
      <c r="AG22" s="33"/>
      <c r="AH22" s="34"/>
      <c r="AI22" s="35"/>
      <c r="AJ22" s="33"/>
      <c r="AK22" s="34"/>
      <c r="AL22" s="35"/>
      <c r="AM22" s="33"/>
      <c r="AN22" s="34"/>
      <c r="AO22" s="35"/>
    </row>
    <row r="23" spans="1:41" x14ac:dyDescent="0.2">
      <c r="A23">
        <v>17</v>
      </c>
      <c r="B23" s="24" t="s">
        <v>22</v>
      </c>
      <c r="C23" s="25">
        <v>48430.72228714115</v>
      </c>
      <c r="D23" s="26">
        <v>0.34474060961158992</v>
      </c>
      <c r="E23" s="27">
        <v>0.35119680500309874</v>
      </c>
      <c r="F23" s="25">
        <v>64978.805338515012</v>
      </c>
      <c r="G23" s="26">
        <v>0.16950781748411878</v>
      </c>
      <c r="H23" s="27">
        <v>0.17738548734368018</v>
      </c>
      <c r="I23" s="25">
        <v>43443.163757410504</v>
      </c>
      <c r="J23" s="26">
        <v>0.60390795607213132</v>
      </c>
      <c r="K23" s="27">
        <v>0.68284994985470238</v>
      </c>
      <c r="L23" s="25">
        <v>38547.53222937572</v>
      </c>
      <c r="M23" s="26">
        <v>0.53068873584711751</v>
      </c>
      <c r="N23" s="27">
        <v>0.58813851732262934</v>
      </c>
      <c r="O23" s="25">
        <v>51592.957949528871</v>
      </c>
      <c r="P23" s="26">
        <v>0.28417279506646326</v>
      </c>
      <c r="Q23" s="27">
        <v>0.31111507204125771</v>
      </c>
      <c r="R23" s="25">
        <v>68658.718638193022</v>
      </c>
      <c r="S23" s="26">
        <v>8.7625856926915588E-2</v>
      </c>
      <c r="T23" s="27">
        <v>8.915725573921704E-2</v>
      </c>
      <c r="U23" s="25">
        <v>59953.204523837143</v>
      </c>
      <c r="V23" s="26">
        <v>0.15072773722310351</v>
      </c>
      <c r="W23" s="27">
        <v>0.158832493453234</v>
      </c>
      <c r="X23" s="25">
        <v>42984.275385582056</v>
      </c>
      <c r="Y23" s="26">
        <v>5.245203047982442E-2</v>
      </c>
      <c r="Z23" s="27">
        <v>6.5157474798579446E-2</v>
      </c>
      <c r="AA23" s="25">
        <v>39759.51522167385</v>
      </c>
      <c r="AB23" s="26">
        <v>0.17529368373913151</v>
      </c>
      <c r="AC23" s="27">
        <v>0.19539971231827663</v>
      </c>
      <c r="AD23" s="25"/>
      <c r="AE23" s="26"/>
      <c r="AF23" s="27"/>
      <c r="AG23" s="25"/>
      <c r="AH23" s="26"/>
      <c r="AI23" s="27"/>
      <c r="AJ23" s="25"/>
      <c r="AK23" s="26"/>
      <c r="AL23" s="27"/>
      <c r="AM23" s="25"/>
      <c r="AN23" s="26"/>
      <c r="AO23" s="27"/>
    </row>
    <row r="24" spans="1:41" x14ac:dyDescent="0.2">
      <c r="A24">
        <v>18</v>
      </c>
      <c r="B24" s="28" t="s">
        <v>23</v>
      </c>
      <c r="C24" s="29">
        <v>48493.867189805133</v>
      </c>
      <c r="D24" s="30">
        <v>0.3476994291505669</v>
      </c>
      <c r="E24" s="31">
        <v>0.35352392718311537</v>
      </c>
      <c r="F24" s="29">
        <v>64987.658589296829</v>
      </c>
      <c r="G24" s="30">
        <v>0.16998646213295457</v>
      </c>
      <c r="H24" s="31">
        <v>0.17635287274481454</v>
      </c>
      <c r="I24" s="29">
        <v>43507.752722335084</v>
      </c>
      <c r="J24" s="30">
        <v>0.63487464244014391</v>
      </c>
      <c r="K24" s="31">
        <v>0.68606207960617638</v>
      </c>
      <c r="L24" s="29">
        <v>38652.551878812963</v>
      </c>
      <c r="M24" s="30">
        <v>0.54179706031784214</v>
      </c>
      <c r="N24" s="31">
        <v>0.58800172730556532</v>
      </c>
      <c r="O24" s="29">
        <v>51657.520473263619</v>
      </c>
      <c r="P24" s="30">
        <v>0.29016968362362888</v>
      </c>
      <c r="Q24" s="31">
        <v>0.31106759817630852</v>
      </c>
      <c r="R24" s="29">
        <v>68680.712373286195</v>
      </c>
      <c r="S24" s="30">
        <v>8.9543111491919472E-2</v>
      </c>
      <c r="T24" s="31">
        <v>9.1088731833369796E-2</v>
      </c>
      <c r="U24" s="29">
        <v>59969.949667914269</v>
      </c>
      <c r="V24" s="30">
        <v>0.15244357787250706</v>
      </c>
      <c r="W24" s="31">
        <v>0.16002392559407588</v>
      </c>
      <c r="X24" s="29">
        <v>42962.748145846301</v>
      </c>
      <c r="Y24" s="30">
        <v>5.2737728946177495E-2</v>
      </c>
      <c r="Z24" s="31">
        <v>6.5165091401009442E-2</v>
      </c>
      <c r="AA24" s="29"/>
      <c r="AB24" s="30"/>
      <c r="AC24" s="31"/>
      <c r="AD24" s="29"/>
      <c r="AE24" s="30"/>
      <c r="AF24" s="31"/>
      <c r="AG24" s="29"/>
      <c r="AH24" s="30"/>
      <c r="AI24" s="31"/>
      <c r="AJ24" s="29"/>
      <c r="AK24" s="30"/>
      <c r="AL24" s="31"/>
      <c r="AM24" s="29"/>
      <c r="AN24" s="30"/>
      <c r="AO24" s="31"/>
    </row>
    <row r="25" spans="1:41" x14ac:dyDescent="0.2">
      <c r="A25">
        <v>19</v>
      </c>
      <c r="B25" s="28" t="s">
        <v>24</v>
      </c>
      <c r="C25" s="29">
        <v>48508.295741805137</v>
      </c>
      <c r="D25" s="30">
        <v>0.35025198490510517</v>
      </c>
      <c r="E25" s="31">
        <v>0.35397659810650928</v>
      </c>
      <c r="F25" s="29">
        <v>64988.912994819744</v>
      </c>
      <c r="G25" s="30">
        <v>0.17264211034973118</v>
      </c>
      <c r="H25" s="31">
        <v>0.17617913071345509</v>
      </c>
      <c r="I25" s="29">
        <v>43530.437310381087</v>
      </c>
      <c r="J25" s="30">
        <v>0.64239743755610368</v>
      </c>
      <c r="K25" s="31">
        <v>0.68539927842419945</v>
      </c>
      <c r="L25" s="29">
        <v>38713.871494093932</v>
      </c>
      <c r="M25" s="30">
        <v>0.55085445585214188</v>
      </c>
      <c r="N25" s="31">
        <v>0.58153352389752244</v>
      </c>
      <c r="O25" s="29">
        <v>51664.811679263621</v>
      </c>
      <c r="P25" s="30">
        <v>0.29204629416648675</v>
      </c>
      <c r="Q25" s="31">
        <v>0.32813578772239771</v>
      </c>
      <c r="R25" s="29">
        <v>68684.880434375154</v>
      </c>
      <c r="S25" s="30">
        <v>8.9981105074477527E-2</v>
      </c>
      <c r="T25" s="31">
        <v>9.1239181464339861E-2</v>
      </c>
      <c r="U25" s="29">
        <v>59970.095951565949</v>
      </c>
      <c r="V25" s="30">
        <v>0.1535315527044602</v>
      </c>
      <c r="W25" s="31">
        <v>0.15998424492191735</v>
      </c>
      <c r="X25" s="29">
        <v>43078.224544267927</v>
      </c>
      <c r="Y25" s="30">
        <v>5.3552466286594679E-2</v>
      </c>
      <c r="Z25" s="31">
        <v>6.4694131383107575E-2</v>
      </c>
      <c r="AA25" s="29"/>
      <c r="AB25" s="30"/>
      <c r="AC25" s="31"/>
      <c r="AD25" s="29"/>
      <c r="AE25" s="30"/>
      <c r="AF25" s="31"/>
      <c r="AG25" s="29"/>
      <c r="AH25" s="30"/>
      <c r="AI25" s="31"/>
      <c r="AJ25" s="29"/>
      <c r="AK25" s="30"/>
      <c r="AL25" s="31"/>
      <c r="AM25" s="29"/>
      <c r="AN25" s="30"/>
      <c r="AO25" s="31"/>
    </row>
    <row r="26" spans="1:41" ht="13.5" thickBot="1" x14ac:dyDescent="0.25">
      <c r="A26">
        <v>20</v>
      </c>
      <c r="B26" s="32" t="s">
        <v>25</v>
      </c>
      <c r="C26" s="33">
        <v>48504.689839805134</v>
      </c>
      <c r="D26" s="34">
        <v>0.35038296527739193</v>
      </c>
      <c r="E26" s="35">
        <v>0.35412646532444381</v>
      </c>
      <c r="F26" s="33">
        <v>64990.59042231975</v>
      </c>
      <c r="G26" s="34">
        <v>0.17263765440277518</v>
      </c>
      <c r="H26" s="35">
        <v>0.1761779794206956</v>
      </c>
      <c r="I26" s="33">
        <v>43536.662867514613</v>
      </c>
      <c r="J26" s="34">
        <v>0.64330111825914049</v>
      </c>
      <c r="K26" s="35">
        <v>0.68532429806534967</v>
      </c>
      <c r="L26" s="33">
        <v>38713.898538766291</v>
      </c>
      <c r="M26" s="34">
        <v>0.55135314483116316</v>
      </c>
      <c r="N26" s="35">
        <v>0.58155328954131358</v>
      </c>
      <c r="O26" s="33">
        <v>51689.942083335365</v>
      </c>
      <c r="P26" s="34">
        <v>0.29366585600514694</v>
      </c>
      <c r="Q26" s="35">
        <v>0.32871531954187516</v>
      </c>
      <c r="R26" s="33">
        <v>68693.647233670141</v>
      </c>
      <c r="S26" s="34">
        <v>9.0883677193934004E-2</v>
      </c>
      <c r="T26" s="35">
        <v>9.2312840004505139E-2</v>
      </c>
      <c r="U26" s="33">
        <v>59970.096278747886</v>
      </c>
      <c r="V26" s="34">
        <v>0.15366613228974452</v>
      </c>
      <c r="W26" s="35">
        <v>0.1600374812008761</v>
      </c>
      <c r="X26" s="33">
        <v>43117.868428547874</v>
      </c>
      <c r="Y26" s="34">
        <v>5.5454152371097687E-2</v>
      </c>
      <c r="Z26" s="35">
        <v>6.4428086800651971E-2</v>
      </c>
      <c r="AA26" s="33"/>
      <c r="AB26" s="34"/>
      <c r="AC26" s="35"/>
      <c r="AD26" s="33"/>
      <c r="AE26" s="34"/>
      <c r="AF26" s="35"/>
      <c r="AG26" s="33"/>
      <c r="AH26" s="34"/>
      <c r="AI26" s="35"/>
      <c r="AJ26" s="33"/>
      <c r="AK26" s="34"/>
      <c r="AL26" s="35"/>
      <c r="AM26" s="33"/>
      <c r="AN26" s="34"/>
      <c r="AO26" s="35"/>
    </row>
    <row r="27" spans="1:41" x14ac:dyDescent="0.2">
      <c r="A27">
        <v>21</v>
      </c>
      <c r="B27" s="24" t="s">
        <v>26</v>
      </c>
      <c r="C27" s="25">
        <v>48511.204667340513</v>
      </c>
      <c r="D27" s="26">
        <v>0.35170196337078169</v>
      </c>
      <c r="E27" s="27">
        <v>0.35541860374138928</v>
      </c>
      <c r="F27" s="25">
        <v>64996.251920861141</v>
      </c>
      <c r="G27" s="26">
        <v>0.17332789027742951</v>
      </c>
      <c r="H27" s="27">
        <v>0.17526396185806856</v>
      </c>
      <c r="I27" s="25">
        <v>43585.765280172614</v>
      </c>
      <c r="J27" s="26">
        <v>0.65637716269186042</v>
      </c>
      <c r="K27" s="27">
        <v>0.68551945443393203</v>
      </c>
      <c r="L27" s="25">
        <v>38729.251621538955</v>
      </c>
      <c r="M27" s="26">
        <v>0.55243872707457864</v>
      </c>
      <c r="N27" s="27">
        <v>0.58237060180333888</v>
      </c>
      <c r="O27" s="25">
        <v>51704.513839335363</v>
      </c>
      <c r="P27" s="26">
        <v>0.29550874110572095</v>
      </c>
      <c r="Q27" s="27">
        <v>0.32931887830487377</v>
      </c>
      <c r="R27" s="25">
        <v>68701.662171700315</v>
      </c>
      <c r="S27" s="26">
        <v>9.1694997877487625E-2</v>
      </c>
      <c r="T27" s="27">
        <v>9.2822147784413611E-2</v>
      </c>
      <c r="U27" s="25">
        <v>59965.918937447881</v>
      </c>
      <c r="V27" s="26">
        <v>0.15396719983147195</v>
      </c>
      <c r="W27" s="27">
        <v>0.15894867350179781</v>
      </c>
      <c r="X27" s="25">
        <v>43118.130996454165</v>
      </c>
      <c r="Y27" s="26">
        <v>5.5588498768271655E-2</v>
      </c>
      <c r="Z27" s="27">
        <v>6.4340617630676347E-2</v>
      </c>
      <c r="AA27" s="25"/>
      <c r="AB27" s="26"/>
      <c r="AC27" s="27"/>
      <c r="AD27" s="25"/>
      <c r="AE27" s="26"/>
      <c r="AF27" s="27"/>
      <c r="AG27" s="25"/>
      <c r="AH27" s="26"/>
      <c r="AI27" s="27"/>
      <c r="AJ27" s="25"/>
      <c r="AK27" s="26"/>
      <c r="AL27" s="27"/>
      <c r="AM27" s="25"/>
      <c r="AN27" s="26"/>
      <c r="AO27" s="27"/>
    </row>
    <row r="28" spans="1:41" x14ac:dyDescent="0.2">
      <c r="A28">
        <v>22</v>
      </c>
      <c r="B28" s="28" t="s">
        <v>27</v>
      </c>
      <c r="C28" s="29">
        <v>48516.757053340509</v>
      </c>
      <c r="D28" s="30">
        <v>0.35227398600023929</v>
      </c>
      <c r="E28" s="31">
        <v>0.35492575943909466</v>
      </c>
      <c r="F28" s="29">
        <v>64996.315380473956</v>
      </c>
      <c r="G28" s="30">
        <v>0.17333182718066989</v>
      </c>
      <c r="H28" s="31">
        <v>0.17525943566898652</v>
      </c>
      <c r="I28" s="29">
        <v>43602.074136915282</v>
      </c>
      <c r="J28" s="30">
        <v>0.66103368492442294</v>
      </c>
      <c r="K28" s="31">
        <v>0.68865360563923217</v>
      </c>
      <c r="L28" s="29">
        <v>38797.299545654692</v>
      </c>
      <c r="M28" s="30">
        <v>0.55639510773034362</v>
      </c>
      <c r="N28" s="31">
        <v>0.58168617238352838</v>
      </c>
      <c r="O28" s="29">
        <v>51720.909266092916</v>
      </c>
      <c r="P28" s="30">
        <v>0.29741483216047054</v>
      </c>
      <c r="Q28" s="31">
        <v>0.33052992421489935</v>
      </c>
      <c r="R28" s="29">
        <v>68707.112754612797</v>
      </c>
      <c r="S28" s="30">
        <v>9.2278410991186791E-2</v>
      </c>
      <c r="T28" s="31">
        <v>9.3228513748753211E-2</v>
      </c>
      <c r="U28" s="29">
        <v>59970.014926126336</v>
      </c>
      <c r="V28" s="30">
        <v>0.15455478085262461</v>
      </c>
      <c r="W28" s="31">
        <v>0.15692854653469221</v>
      </c>
      <c r="X28" s="29"/>
      <c r="Y28" s="30"/>
      <c r="Z28" s="31"/>
      <c r="AA28" s="29"/>
      <c r="AB28" s="30"/>
      <c r="AC28" s="31"/>
      <c r="AD28" s="29"/>
      <c r="AE28" s="30"/>
      <c r="AF28" s="31"/>
      <c r="AG28" s="29"/>
      <c r="AH28" s="30"/>
      <c r="AI28" s="31"/>
      <c r="AJ28" s="29"/>
      <c r="AK28" s="30"/>
      <c r="AL28" s="31"/>
      <c r="AM28" s="29"/>
      <c r="AN28" s="30"/>
      <c r="AO28" s="31"/>
    </row>
    <row r="29" spans="1:41" x14ac:dyDescent="0.2">
      <c r="A29">
        <v>23</v>
      </c>
      <c r="B29" s="28" t="s">
        <v>28</v>
      </c>
      <c r="C29" s="29">
        <v>48520.643669340505</v>
      </c>
      <c r="D29" s="30">
        <v>0.35349587415051781</v>
      </c>
      <c r="E29" s="31">
        <v>0.35586483506165173</v>
      </c>
      <c r="F29" s="29">
        <v>64996.546889967729</v>
      </c>
      <c r="G29" s="30">
        <v>0.17338915006684269</v>
      </c>
      <c r="H29" s="31">
        <v>0.17525332010243536</v>
      </c>
      <c r="I29" s="29">
        <v>43603.700696637956</v>
      </c>
      <c r="J29" s="30">
        <v>0.66331702489235078</v>
      </c>
      <c r="K29" s="31">
        <v>0.68819434074684849</v>
      </c>
      <c r="L29" s="29">
        <v>38801.110676454948</v>
      </c>
      <c r="M29" s="30">
        <v>0.55760357316795772</v>
      </c>
      <c r="N29" s="31">
        <v>0.5819968339118915</v>
      </c>
      <c r="O29" s="29">
        <v>51758.952938092909</v>
      </c>
      <c r="P29" s="30">
        <v>0.30187324779112196</v>
      </c>
      <c r="Q29" s="31">
        <v>0.34778387386505366</v>
      </c>
      <c r="R29" s="29">
        <v>68702.186291488339</v>
      </c>
      <c r="S29" s="30">
        <v>9.2179759304168871E-2</v>
      </c>
      <c r="T29" s="31">
        <v>9.2800046278940174E-2</v>
      </c>
      <c r="U29" s="29">
        <v>59972.763030512535</v>
      </c>
      <c r="V29" s="30">
        <v>0.15572623731038115</v>
      </c>
      <c r="W29" s="31">
        <v>0.1573196033500564</v>
      </c>
      <c r="X29" s="29"/>
      <c r="Y29" s="30"/>
      <c r="Z29" s="31"/>
      <c r="AA29" s="29"/>
      <c r="AB29" s="30"/>
      <c r="AC29" s="31"/>
      <c r="AD29" s="29"/>
      <c r="AE29" s="30"/>
      <c r="AF29" s="31"/>
      <c r="AG29" s="29"/>
      <c r="AH29" s="30"/>
      <c r="AI29" s="31"/>
      <c r="AJ29" s="29"/>
      <c r="AK29" s="30"/>
      <c r="AL29" s="31"/>
      <c r="AM29" s="29"/>
      <c r="AN29" s="30"/>
      <c r="AO29" s="31"/>
    </row>
    <row r="30" spans="1:41" ht="13.5" thickBot="1" x14ac:dyDescent="0.25">
      <c r="A30">
        <v>24</v>
      </c>
      <c r="B30" s="32" t="s">
        <v>29</v>
      </c>
      <c r="C30" s="33">
        <v>48520.68217734051</v>
      </c>
      <c r="D30" s="34">
        <v>0.35349573181082239</v>
      </c>
      <c r="E30" s="35">
        <v>0.35533672287333973</v>
      </c>
      <c r="F30" s="33">
        <v>64996.546889967729</v>
      </c>
      <c r="G30" s="34">
        <v>0.17338915006684269</v>
      </c>
      <c r="H30" s="35">
        <v>0.17525332010243536</v>
      </c>
      <c r="I30" s="33">
        <v>43603.831476262509</v>
      </c>
      <c r="J30" s="34">
        <v>0.66361042617421773</v>
      </c>
      <c r="K30" s="35">
        <v>0.68684802822302782</v>
      </c>
      <c r="L30" s="33">
        <v>38818.283418181105</v>
      </c>
      <c r="M30" s="34">
        <v>0.55971087002080699</v>
      </c>
      <c r="N30" s="35">
        <v>0.57893145759936504</v>
      </c>
      <c r="O30" s="33">
        <v>51763.480080092908</v>
      </c>
      <c r="P30" s="34">
        <v>0.30235173641886548</v>
      </c>
      <c r="Q30" s="35">
        <v>0.34800729230317762</v>
      </c>
      <c r="R30" s="33">
        <v>68710.335104104292</v>
      </c>
      <c r="S30" s="34">
        <v>9.3000285338516106E-2</v>
      </c>
      <c r="T30" s="35">
        <v>9.3564313455989825E-2</v>
      </c>
      <c r="U30" s="33">
        <v>59972.763030512535</v>
      </c>
      <c r="V30" s="34">
        <v>0.1557772113724443</v>
      </c>
      <c r="W30" s="35">
        <v>0.15737608526661787</v>
      </c>
      <c r="X30" s="33"/>
      <c r="Y30" s="34"/>
      <c r="Z30" s="35"/>
      <c r="AA30" s="33"/>
      <c r="AB30" s="34"/>
      <c r="AC30" s="35"/>
      <c r="AD30" s="33"/>
      <c r="AE30" s="34"/>
      <c r="AF30" s="35"/>
      <c r="AG30" s="33"/>
      <c r="AH30" s="34"/>
      <c r="AI30" s="35"/>
      <c r="AJ30" s="33"/>
      <c r="AK30" s="34"/>
      <c r="AL30" s="35"/>
      <c r="AM30" s="33"/>
      <c r="AN30" s="34"/>
      <c r="AO30" s="35"/>
    </row>
    <row r="31" spans="1:41" x14ac:dyDescent="0.2">
      <c r="A31">
        <v>25</v>
      </c>
      <c r="B31" s="24" t="s">
        <v>30</v>
      </c>
      <c r="C31" s="25">
        <v>48522.107713340512</v>
      </c>
      <c r="D31" s="26">
        <v>0.35375208904043709</v>
      </c>
      <c r="E31" s="27">
        <v>0.35541036165116296</v>
      </c>
      <c r="F31" s="25">
        <v>64998.408594462613</v>
      </c>
      <c r="G31" s="26">
        <v>0.17367481485598693</v>
      </c>
      <c r="H31" s="27">
        <v>0.17494862016314985</v>
      </c>
      <c r="I31" s="25">
        <v>43608.790692555973</v>
      </c>
      <c r="J31" s="26">
        <v>0.66697328657554755</v>
      </c>
      <c r="K31" s="27">
        <v>0.68767872011428421</v>
      </c>
      <c r="L31" s="25">
        <v>38826.724152853145</v>
      </c>
      <c r="M31" s="26">
        <v>0.56151941016786255</v>
      </c>
      <c r="N31" s="27">
        <v>0.58159961827210382</v>
      </c>
      <c r="O31" s="25">
        <v>51767.806025338534</v>
      </c>
      <c r="P31" s="26">
        <v>0.30310944179983779</v>
      </c>
      <c r="Q31" s="27">
        <v>0.34783450523847553</v>
      </c>
      <c r="R31" s="25">
        <v>68710.692444807442</v>
      </c>
      <c r="S31" s="26">
        <v>9.3045918005581388E-2</v>
      </c>
      <c r="T31" s="27">
        <v>9.3585057102232735E-2</v>
      </c>
      <c r="U31" s="25">
        <v>59972.957842712538</v>
      </c>
      <c r="V31" s="26">
        <v>0.15592660480931594</v>
      </c>
      <c r="W31" s="27">
        <v>0.15737609737007946</v>
      </c>
      <c r="X31" s="25"/>
      <c r="Y31" s="26"/>
      <c r="Z31" s="27"/>
      <c r="AA31" s="25"/>
      <c r="AB31" s="26"/>
      <c r="AC31" s="27"/>
      <c r="AD31" s="25"/>
      <c r="AE31" s="26"/>
      <c r="AF31" s="27"/>
      <c r="AG31" s="25"/>
      <c r="AH31" s="26"/>
      <c r="AI31" s="27"/>
      <c r="AJ31" s="25"/>
      <c r="AK31" s="26"/>
      <c r="AL31" s="27"/>
      <c r="AM31" s="25"/>
      <c r="AN31" s="26"/>
      <c r="AO31" s="27"/>
    </row>
    <row r="32" spans="1:41" x14ac:dyDescent="0.2">
      <c r="A32">
        <v>26</v>
      </c>
      <c r="B32" s="28" t="s">
        <v>31</v>
      </c>
      <c r="C32" s="29">
        <v>48522.77078934051</v>
      </c>
      <c r="D32" s="30">
        <v>0.3538478165803991</v>
      </c>
      <c r="E32" s="31">
        <v>0.35546488260856091</v>
      </c>
      <c r="F32" s="29">
        <v>64998.48296165443</v>
      </c>
      <c r="G32" s="30">
        <v>0.17369287151429155</v>
      </c>
      <c r="H32" s="31">
        <v>0.17478766797258855</v>
      </c>
      <c r="I32" s="29">
        <v>43616.573792969728</v>
      </c>
      <c r="J32" s="30">
        <v>0.67281920148476404</v>
      </c>
      <c r="K32" s="31">
        <v>0.68851878542159006</v>
      </c>
      <c r="L32" s="29">
        <v>38827.564564767898</v>
      </c>
      <c r="M32" s="30">
        <v>0.56358040782268148</v>
      </c>
      <c r="N32" s="31">
        <v>0.5817306040972543</v>
      </c>
      <c r="O32" s="29">
        <v>51808.313617338528</v>
      </c>
      <c r="P32" s="30">
        <v>0.306810768445476</v>
      </c>
      <c r="Q32" s="31">
        <v>0.34759789187443813</v>
      </c>
      <c r="R32" s="29">
        <v>68718.544083844288</v>
      </c>
      <c r="S32" s="30">
        <v>9.3851694864689902E-2</v>
      </c>
      <c r="T32" s="31">
        <v>9.4224393768118114E-2</v>
      </c>
      <c r="U32" s="29"/>
      <c r="V32" s="30"/>
      <c r="W32" s="31"/>
      <c r="X32" s="29"/>
      <c r="Y32" s="30"/>
      <c r="Z32" s="31"/>
      <c r="AA32" s="29"/>
      <c r="AB32" s="30"/>
      <c r="AC32" s="31"/>
      <c r="AD32" s="29"/>
      <c r="AE32" s="30"/>
      <c r="AF32" s="31"/>
      <c r="AG32" s="29"/>
      <c r="AH32" s="30"/>
      <c r="AI32" s="31"/>
      <c r="AJ32" s="29"/>
      <c r="AK32" s="30"/>
      <c r="AL32" s="31"/>
      <c r="AM32" s="29"/>
      <c r="AN32" s="30"/>
      <c r="AO32" s="31"/>
    </row>
    <row r="33" spans="1:41" x14ac:dyDescent="0.2">
      <c r="A33">
        <v>27</v>
      </c>
      <c r="B33" s="28" t="s">
        <v>32</v>
      </c>
      <c r="C33" s="29">
        <v>48525.072725340506</v>
      </c>
      <c r="D33" s="30">
        <v>0.35402141763992268</v>
      </c>
      <c r="E33" s="31">
        <v>0.35515890984641063</v>
      </c>
      <c r="F33" s="29">
        <v>64998.493224154437</v>
      </c>
      <c r="G33" s="30">
        <v>0.17369379199681254</v>
      </c>
      <c r="H33" s="31">
        <v>0.17478803996185105</v>
      </c>
      <c r="I33" s="29">
        <v>43664.335571076852</v>
      </c>
      <c r="J33" s="30">
        <v>0.68064129095333292</v>
      </c>
      <c r="K33" s="31">
        <v>0.69090865037283156</v>
      </c>
      <c r="L33" s="29">
        <v>38826.653970821862</v>
      </c>
      <c r="M33" s="30">
        <v>0.56970775705966503</v>
      </c>
      <c r="N33" s="31">
        <v>0.58092397983899435</v>
      </c>
      <c r="O33" s="29">
        <v>51809.442382560708</v>
      </c>
      <c r="P33" s="30">
        <v>0.30750710871071413</v>
      </c>
      <c r="Q33" s="31">
        <v>0.34742642962617687</v>
      </c>
      <c r="R33" s="29">
        <v>68724.393547745101</v>
      </c>
      <c r="S33" s="30">
        <v>9.4446867682448615E-2</v>
      </c>
      <c r="T33" s="31">
        <v>9.4775759767841514E-2</v>
      </c>
      <c r="U33" s="29"/>
      <c r="V33" s="30"/>
      <c r="W33" s="31"/>
      <c r="X33" s="29"/>
      <c r="Y33" s="30"/>
      <c r="Z33" s="31"/>
      <c r="AA33" s="29"/>
      <c r="AB33" s="30"/>
      <c r="AC33" s="31"/>
      <c r="AD33" s="29"/>
      <c r="AE33" s="30"/>
      <c r="AF33" s="31"/>
      <c r="AG33" s="29"/>
      <c r="AH33" s="30"/>
      <c r="AI33" s="31"/>
      <c r="AJ33" s="29"/>
      <c r="AK33" s="30"/>
      <c r="AL33" s="31"/>
      <c r="AM33" s="29"/>
      <c r="AN33" s="30"/>
      <c r="AO33" s="31"/>
    </row>
    <row r="34" spans="1:41" ht="13.5" thickBot="1" x14ac:dyDescent="0.25">
      <c r="A34">
        <v>28</v>
      </c>
      <c r="B34" s="32" t="s">
        <v>33</v>
      </c>
      <c r="C34" s="33">
        <v>48525.411173340508</v>
      </c>
      <c r="D34" s="34">
        <v>0.35404117945411556</v>
      </c>
      <c r="E34" s="35">
        <v>0.35514504023033838</v>
      </c>
      <c r="F34" s="33">
        <v>64998.482156654434</v>
      </c>
      <c r="G34" s="34">
        <v>0.17369382157221153</v>
      </c>
      <c r="H34" s="35">
        <v>0.17478806972357114</v>
      </c>
      <c r="I34" s="33">
        <v>43665.412039376853</v>
      </c>
      <c r="J34" s="34">
        <v>0.6808453050388541</v>
      </c>
      <c r="K34" s="35">
        <v>0.69066298564490225</v>
      </c>
      <c r="L34" s="33">
        <v>38829.150322123292</v>
      </c>
      <c r="M34" s="34">
        <v>0.5703183955724479</v>
      </c>
      <c r="N34" s="35">
        <v>0.58113822582190711</v>
      </c>
      <c r="O34" s="33">
        <v>51809.509002560706</v>
      </c>
      <c r="P34" s="34">
        <v>0.30754507136192166</v>
      </c>
      <c r="Q34" s="35">
        <v>0.34749284439367195</v>
      </c>
      <c r="R34" s="33">
        <v>68724.393547745101</v>
      </c>
      <c r="S34" s="34">
        <v>9.4446867682448615E-2</v>
      </c>
      <c r="T34" s="35">
        <v>9.477167437971247E-2</v>
      </c>
      <c r="U34" s="33"/>
      <c r="V34" s="34"/>
      <c r="W34" s="35"/>
      <c r="X34" s="33"/>
      <c r="Y34" s="34"/>
      <c r="Z34" s="35"/>
      <c r="AA34" s="33"/>
      <c r="AB34" s="34"/>
      <c r="AC34" s="35"/>
      <c r="AD34" s="33"/>
      <c r="AE34" s="34"/>
      <c r="AF34" s="35"/>
      <c r="AG34" s="33"/>
      <c r="AH34" s="34"/>
      <c r="AI34" s="35"/>
      <c r="AJ34" s="33"/>
      <c r="AK34" s="34"/>
      <c r="AL34" s="35"/>
      <c r="AM34" s="33"/>
      <c r="AN34" s="34"/>
      <c r="AO34" s="35"/>
    </row>
    <row r="35" spans="1:41" x14ac:dyDescent="0.2">
      <c r="A35">
        <v>29</v>
      </c>
      <c r="B35" s="24" t="s">
        <v>34</v>
      </c>
      <c r="C35" s="25">
        <v>48529.118127340509</v>
      </c>
      <c r="D35" s="26">
        <v>0.35455093697514672</v>
      </c>
      <c r="E35" s="27">
        <v>0.35498788866518383</v>
      </c>
      <c r="F35" s="25">
        <v>65001.640019916558</v>
      </c>
      <c r="G35" s="26">
        <v>0.17417833385891113</v>
      </c>
      <c r="H35" s="27">
        <v>0.17476563629745664</v>
      </c>
      <c r="I35" s="25">
        <v>43665.919633124286</v>
      </c>
      <c r="J35" s="26">
        <v>0.68140838135304771</v>
      </c>
      <c r="K35" s="27">
        <v>0.69281253387023778</v>
      </c>
      <c r="L35" s="25">
        <v>38829.386024479107</v>
      </c>
      <c r="M35" s="26">
        <v>0.57042785194975298</v>
      </c>
      <c r="N35" s="27">
        <v>0.58124275209249121</v>
      </c>
      <c r="O35" s="25">
        <v>51889.473289685615</v>
      </c>
      <c r="P35" s="26">
        <v>0.32166667528919946</v>
      </c>
      <c r="Q35" s="27">
        <v>0.34704021937883722</v>
      </c>
      <c r="R35" s="25">
        <v>68724.716812084618</v>
      </c>
      <c r="S35" s="26">
        <v>9.4475398608643291E-2</v>
      </c>
      <c r="T35" s="27">
        <v>9.4803724551492469E-2</v>
      </c>
      <c r="U35" s="25"/>
      <c r="V35" s="26"/>
      <c r="W35" s="27"/>
      <c r="X35" s="25"/>
      <c r="Y35" s="26"/>
      <c r="Z35" s="27"/>
      <c r="AA35" s="25"/>
      <c r="AB35" s="26"/>
      <c r="AC35" s="27"/>
      <c r="AD35" s="25"/>
      <c r="AE35" s="26"/>
      <c r="AF35" s="27"/>
      <c r="AG35" s="25"/>
      <c r="AH35" s="26"/>
      <c r="AI35" s="27"/>
      <c r="AJ35" s="25"/>
      <c r="AK35" s="26"/>
      <c r="AL35" s="27"/>
      <c r="AM35" s="25"/>
      <c r="AN35" s="26"/>
      <c r="AO35" s="27"/>
    </row>
    <row r="36" spans="1:41" x14ac:dyDescent="0.2">
      <c r="A36">
        <v>30</v>
      </c>
      <c r="B36" s="28" t="s">
        <v>35</v>
      </c>
      <c r="C36" s="29">
        <v>48529.305407993823</v>
      </c>
      <c r="D36" s="30">
        <v>0.35457092336194401</v>
      </c>
      <c r="E36" s="31">
        <v>0.35497689101419294</v>
      </c>
      <c r="F36" s="29">
        <v>65001.71442189697</v>
      </c>
      <c r="G36" s="30">
        <v>0.17420060510668373</v>
      </c>
      <c r="H36" s="31">
        <v>0.174775623240427</v>
      </c>
      <c r="I36" s="29">
        <v>43671.472982976811</v>
      </c>
      <c r="J36" s="30">
        <v>0.68220347197193465</v>
      </c>
      <c r="K36" s="31">
        <v>0.69282454475986754</v>
      </c>
      <c r="L36" s="29">
        <v>38834.468788440936</v>
      </c>
      <c r="M36" s="30">
        <v>0.57244382113428049</v>
      </c>
      <c r="N36" s="31">
        <v>0.57935403915175776</v>
      </c>
      <c r="O36" s="29">
        <v>51913.912573685615</v>
      </c>
      <c r="P36" s="30">
        <v>0.32425876744659338</v>
      </c>
      <c r="Q36" s="31">
        <v>0.34834836952987519</v>
      </c>
      <c r="R36" s="29"/>
      <c r="S36" s="30"/>
      <c r="T36" s="31"/>
      <c r="U36" s="29"/>
      <c r="V36" s="30"/>
      <c r="W36" s="31"/>
      <c r="X36" s="29"/>
      <c r="Y36" s="30"/>
      <c r="Z36" s="31"/>
      <c r="AA36" s="29"/>
      <c r="AB36" s="30"/>
      <c r="AC36" s="31"/>
      <c r="AD36" s="29"/>
      <c r="AE36" s="30"/>
      <c r="AF36" s="31"/>
      <c r="AG36" s="29"/>
      <c r="AH36" s="30"/>
      <c r="AI36" s="31"/>
      <c r="AJ36" s="29"/>
      <c r="AK36" s="30"/>
      <c r="AL36" s="31"/>
      <c r="AM36" s="29"/>
      <c r="AN36" s="30"/>
      <c r="AO36" s="31"/>
    </row>
    <row r="37" spans="1:41" x14ac:dyDescent="0.2">
      <c r="A37">
        <v>31</v>
      </c>
      <c r="B37" s="28" t="s">
        <v>36</v>
      </c>
      <c r="C37" s="29">
        <v>48529.553187993828</v>
      </c>
      <c r="D37" s="30">
        <v>0.35460024127671597</v>
      </c>
      <c r="E37" s="31">
        <v>0.35495233581614172</v>
      </c>
      <c r="F37" s="29">
        <v>65002.125196289497</v>
      </c>
      <c r="G37" s="30">
        <v>0.17425660531961934</v>
      </c>
      <c r="H37" s="31">
        <v>0.17476465885505785</v>
      </c>
      <c r="I37" s="29">
        <v>43676.935338057272</v>
      </c>
      <c r="J37" s="30">
        <v>0.68391661325137654</v>
      </c>
      <c r="K37" s="31">
        <v>0.69222412025457791</v>
      </c>
      <c r="L37" s="29">
        <v>38833.971100700575</v>
      </c>
      <c r="M37" s="30">
        <v>0.57247245506773214</v>
      </c>
      <c r="N37" s="31">
        <v>0.57887566906661714</v>
      </c>
      <c r="O37" s="29">
        <v>51930.209211685622</v>
      </c>
      <c r="P37" s="30">
        <v>0.32630673685623102</v>
      </c>
      <c r="Q37" s="31">
        <v>0.34887493061072211</v>
      </c>
      <c r="R37" s="29"/>
      <c r="S37" s="30"/>
      <c r="T37" s="31"/>
      <c r="U37" s="29"/>
      <c r="V37" s="30"/>
      <c r="W37" s="31"/>
      <c r="X37" s="29"/>
      <c r="Y37" s="30"/>
      <c r="Z37" s="31"/>
      <c r="AA37" s="29"/>
      <c r="AB37" s="30"/>
      <c r="AC37" s="31"/>
      <c r="AD37" s="29"/>
      <c r="AE37" s="30"/>
      <c r="AF37" s="31"/>
      <c r="AG37" s="29"/>
      <c r="AH37" s="30"/>
      <c r="AI37" s="31"/>
      <c r="AJ37" s="29"/>
      <c r="AK37" s="30"/>
      <c r="AL37" s="31"/>
      <c r="AM37" s="29"/>
      <c r="AN37" s="30"/>
      <c r="AO37" s="31"/>
    </row>
    <row r="38" spans="1:41" ht="13.5" thickBot="1" x14ac:dyDescent="0.25">
      <c r="A38">
        <v>32</v>
      </c>
      <c r="B38" s="32" t="s">
        <v>37</v>
      </c>
      <c r="C38" s="33">
        <v>48529.612191993823</v>
      </c>
      <c r="D38" s="34">
        <v>0.35460439385816594</v>
      </c>
      <c r="E38" s="35">
        <v>0.35517709884019444</v>
      </c>
      <c r="F38" s="33">
        <v>65002.125196289497</v>
      </c>
      <c r="G38" s="34">
        <v>0.17425660531961934</v>
      </c>
      <c r="H38" s="35">
        <v>0.17476465885505785</v>
      </c>
      <c r="I38" s="33">
        <v>43676.975013770876</v>
      </c>
      <c r="J38" s="34">
        <v>0.68397041727880081</v>
      </c>
      <c r="K38" s="35">
        <v>0.69206855855682214</v>
      </c>
      <c r="L38" s="33">
        <v>38833.975116700574</v>
      </c>
      <c r="M38" s="34">
        <v>0.57248253478142219</v>
      </c>
      <c r="N38" s="35">
        <v>0.57888495497631165</v>
      </c>
      <c r="O38" s="33">
        <v>51930.478627685625</v>
      </c>
      <c r="P38" s="34">
        <v>0.32634252083856302</v>
      </c>
      <c r="Q38" s="35">
        <v>0.34901594556119331</v>
      </c>
      <c r="R38" s="33"/>
      <c r="S38" s="34"/>
      <c r="T38" s="35"/>
      <c r="U38" s="33"/>
      <c r="V38" s="34"/>
      <c r="W38" s="35"/>
      <c r="X38" s="33"/>
      <c r="Y38" s="34"/>
      <c r="Z38" s="35"/>
      <c r="AA38" s="33"/>
      <c r="AB38" s="34"/>
      <c r="AC38" s="35"/>
      <c r="AD38" s="33"/>
      <c r="AE38" s="34"/>
      <c r="AF38" s="35"/>
      <c r="AG38" s="33"/>
      <c r="AH38" s="34"/>
      <c r="AI38" s="35"/>
      <c r="AJ38" s="33"/>
      <c r="AK38" s="34"/>
      <c r="AL38" s="35"/>
      <c r="AM38" s="33"/>
      <c r="AN38" s="34"/>
      <c r="AO38" s="35"/>
    </row>
    <row r="39" spans="1:41" x14ac:dyDescent="0.2">
      <c r="A39">
        <v>33</v>
      </c>
      <c r="B39" s="24" t="s">
        <v>38</v>
      </c>
      <c r="C39" s="25">
        <v>48529.648801993826</v>
      </c>
      <c r="D39" s="26">
        <v>0.35462693872237611</v>
      </c>
      <c r="E39" s="27">
        <v>0.3550947100279529</v>
      </c>
      <c r="F39" s="25">
        <v>65002.365731503116</v>
      </c>
      <c r="G39" s="26">
        <v>0.17429348563892105</v>
      </c>
      <c r="H39" s="27">
        <v>0.17471303354787637</v>
      </c>
      <c r="I39" s="25">
        <v>43677.121996925736</v>
      </c>
      <c r="J39" s="26">
        <v>0.68431721827745262</v>
      </c>
      <c r="K39" s="27">
        <v>0.69149124373876958</v>
      </c>
      <c r="L39" s="25">
        <v>38839.016285747872</v>
      </c>
      <c r="M39" s="26">
        <v>0.57304735749189473</v>
      </c>
      <c r="N39" s="27">
        <v>0.57888683157285203</v>
      </c>
      <c r="O39" s="25">
        <v>51930.970762222772</v>
      </c>
      <c r="P39" s="26">
        <v>0.32735417578749704</v>
      </c>
      <c r="Q39" s="27">
        <v>0.34919675525308075</v>
      </c>
      <c r="R39" s="25"/>
      <c r="S39" s="26"/>
      <c r="T39" s="27"/>
      <c r="U39" s="25"/>
      <c r="V39" s="26"/>
      <c r="W39" s="27"/>
      <c r="X39" s="36" t="s">
        <v>39</v>
      </c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8"/>
      <c r="AO39" s="27"/>
    </row>
    <row r="40" spans="1:41" x14ac:dyDescent="0.2">
      <c r="A40">
        <v>34</v>
      </c>
      <c r="B40" s="28" t="s">
        <v>40</v>
      </c>
      <c r="C40" s="29">
        <v>48531.496901322716</v>
      </c>
      <c r="D40" s="30">
        <v>0.35483817004321061</v>
      </c>
      <c r="E40" s="31">
        <v>0.35521194469137723</v>
      </c>
      <c r="F40" s="29">
        <v>65002.366738401193</v>
      </c>
      <c r="G40" s="30">
        <v>0.17429348293908437</v>
      </c>
      <c r="H40" s="31">
        <v>0.17474089537128867</v>
      </c>
      <c r="I40" s="29">
        <v>43677.105619025737</v>
      </c>
      <c r="J40" s="30">
        <v>0.68486048906046315</v>
      </c>
      <c r="K40" s="31">
        <v>0.69096227235896757</v>
      </c>
      <c r="L40" s="29">
        <v>38839.711167269706</v>
      </c>
      <c r="M40" s="30">
        <v>0.57315410926361332</v>
      </c>
      <c r="N40" s="31">
        <v>0.57893644256939314</v>
      </c>
      <c r="O40" s="29"/>
      <c r="P40" s="30"/>
      <c r="Q40" s="31"/>
      <c r="R40" s="29"/>
      <c r="S40" s="30"/>
      <c r="T40" s="31"/>
      <c r="U40" s="29"/>
      <c r="V40" s="30"/>
      <c r="W40" s="31"/>
      <c r="X40" s="39" t="s">
        <v>41</v>
      </c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1"/>
      <c r="AO40" s="31"/>
    </row>
    <row r="41" spans="1:41" x14ac:dyDescent="0.2">
      <c r="A41">
        <v>35</v>
      </c>
      <c r="B41" s="28" t="s">
        <v>42</v>
      </c>
      <c r="C41" s="29">
        <v>48532.481565322712</v>
      </c>
      <c r="D41" s="30">
        <v>0.35499837787469496</v>
      </c>
      <c r="E41" s="31">
        <v>0.35567372741632453</v>
      </c>
      <c r="F41" s="29">
        <v>65002.756238289934</v>
      </c>
      <c r="G41" s="30">
        <v>0.17435348096558179</v>
      </c>
      <c r="H41" s="31">
        <v>0.17473799141125124</v>
      </c>
      <c r="I41" s="29">
        <v>43679.124768101909</v>
      </c>
      <c r="J41" s="30">
        <v>0.68627111682513542</v>
      </c>
      <c r="K41" s="31">
        <v>0.6912441495497933</v>
      </c>
      <c r="L41" s="29">
        <v>38840.501145256603</v>
      </c>
      <c r="M41" s="30">
        <v>0.57557671059180793</v>
      </c>
      <c r="N41" s="31">
        <v>0.58045434170650456</v>
      </c>
      <c r="O41" s="29"/>
      <c r="P41" s="30"/>
      <c r="Q41" s="31"/>
      <c r="R41" s="29"/>
      <c r="S41" s="30"/>
      <c r="T41" s="31"/>
      <c r="U41" s="29"/>
      <c r="V41" s="30"/>
      <c r="W41" s="31"/>
      <c r="X41" s="39" t="s">
        <v>43</v>
      </c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1"/>
      <c r="AO41" s="31"/>
    </row>
    <row r="42" spans="1:41" ht="13.5" thickBot="1" x14ac:dyDescent="0.25">
      <c r="A42">
        <v>36</v>
      </c>
      <c r="B42" s="32" t="s">
        <v>44</v>
      </c>
      <c r="C42" s="33">
        <v>48532.763049322712</v>
      </c>
      <c r="D42" s="34">
        <v>0.35503276321630239</v>
      </c>
      <c r="E42" s="35">
        <v>0.35567166455286492</v>
      </c>
      <c r="F42" s="33">
        <v>65002.756238289934</v>
      </c>
      <c r="G42" s="34">
        <v>0.17435348096558179</v>
      </c>
      <c r="H42" s="35">
        <v>0.17473799141125124</v>
      </c>
      <c r="I42" s="33">
        <v>43679.19163637649</v>
      </c>
      <c r="J42" s="34">
        <v>0.68627465528724785</v>
      </c>
      <c r="K42" s="35">
        <v>0.69135760265391266</v>
      </c>
      <c r="L42" s="33">
        <v>38840.504042856606</v>
      </c>
      <c r="M42" s="34">
        <v>0.57558615260627866</v>
      </c>
      <c r="N42" s="35">
        <v>0.58046185856399424</v>
      </c>
      <c r="O42" s="33"/>
      <c r="P42" s="34"/>
      <c r="Q42" s="35"/>
      <c r="R42" s="33"/>
      <c r="S42" s="34"/>
      <c r="T42" s="35"/>
      <c r="U42" s="33"/>
      <c r="V42" s="34"/>
      <c r="W42" s="35"/>
      <c r="X42" s="39" t="s">
        <v>45</v>
      </c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1"/>
      <c r="AO42" s="35"/>
    </row>
    <row r="43" spans="1:41" x14ac:dyDescent="0.2">
      <c r="A43">
        <v>37</v>
      </c>
      <c r="B43" s="42" t="s">
        <v>46</v>
      </c>
      <c r="C43" s="25">
        <v>48537.117633322705</v>
      </c>
      <c r="D43" s="26">
        <v>0.35556549036430413</v>
      </c>
      <c r="E43" s="27">
        <v>0.35578836544340714</v>
      </c>
      <c r="F43" s="25">
        <v>65002.756238289934</v>
      </c>
      <c r="G43" s="26">
        <v>0.17435348096558179</v>
      </c>
      <c r="H43" s="27">
        <v>0.1746347700033726</v>
      </c>
      <c r="I43" s="25">
        <v>43683.770838117045</v>
      </c>
      <c r="J43" s="26">
        <v>0.68680630733250858</v>
      </c>
      <c r="K43" s="27">
        <v>0.69148056172286321</v>
      </c>
      <c r="L43" s="25">
        <v>38841.132530526294</v>
      </c>
      <c r="M43" s="26">
        <v>0.57746614044778766</v>
      </c>
      <c r="N43" s="27">
        <v>0.5811234176142589</v>
      </c>
      <c r="O43" s="25"/>
      <c r="P43" s="26"/>
      <c r="Q43" s="27"/>
      <c r="R43" s="25"/>
      <c r="S43" s="26"/>
      <c r="T43" s="27"/>
      <c r="U43" s="25"/>
      <c r="V43" s="26"/>
      <c r="W43" s="27"/>
      <c r="X43" s="43" t="s">
        <v>47</v>
      </c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1"/>
      <c r="AO43" s="27"/>
    </row>
    <row r="44" spans="1:41" x14ac:dyDescent="0.2">
      <c r="A44">
        <v>38</v>
      </c>
      <c r="B44" s="44" t="s">
        <v>48</v>
      </c>
      <c r="C44" s="29">
        <v>48537.070416406823</v>
      </c>
      <c r="D44" s="30">
        <v>0.35556289994644269</v>
      </c>
      <c r="E44" s="31">
        <v>0.35578711112850614</v>
      </c>
      <c r="F44" s="29">
        <v>65003.399276547614</v>
      </c>
      <c r="G44" s="30">
        <v>0.1743519022201287</v>
      </c>
      <c r="H44" s="31">
        <v>0.17463318847530179</v>
      </c>
      <c r="I44" s="29">
        <v>43684.900842765419</v>
      </c>
      <c r="J44" s="30">
        <v>0.68705923966073035</v>
      </c>
      <c r="K44" s="31">
        <v>0.69335222837179933</v>
      </c>
      <c r="L44" s="29"/>
      <c r="M44" s="30"/>
      <c r="N44" s="31"/>
      <c r="O44" s="29"/>
      <c r="P44" s="30"/>
      <c r="Q44" s="31"/>
      <c r="R44" s="29"/>
      <c r="S44" s="30"/>
      <c r="T44" s="31"/>
      <c r="U44" s="29"/>
      <c r="V44" s="30"/>
      <c r="W44" s="31"/>
      <c r="X44" s="43" t="s">
        <v>49</v>
      </c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1"/>
      <c r="AO44" s="31"/>
    </row>
    <row r="45" spans="1:41" x14ac:dyDescent="0.2">
      <c r="A45">
        <v>39</v>
      </c>
      <c r="B45" s="44" t="s">
        <v>50</v>
      </c>
      <c r="C45" s="29">
        <v>48537.074968406829</v>
      </c>
      <c r="D45" s="30">
        <v>0.35556806170505739</v>
      </c>
      <c r="E45" s="31">
        <v>0.35576935905077828</v>
      </c>
      <c r="F45" s="29">
        <v>65003.399276547614</v>
      </c>
      <c r="G45" s="30">
        <v>0.1743519022201287</v>
      </c>
      <c r="H45" s="31">
        <v>0.17463318847530179</v>
      </c>
      <c r="I45" s="29">
        <v>43684.987401701721</v>
      </c>
      <c r="J45" s="30">
        <v>0.68783997635223915</v>
      </c>
      <c r="K45" s="31">
        <v>0.69332918613069938</v>
      </c>
      <c r="L45" s="29"/>
      <c r="M45" s="30"/>
      <c r="N45" s="31"/>
      <c r="O45" s="29"/>
      <c r="P45" s="30"/>
      <c r="Q45" s="31"/>
      <c r="R45" s="29"/>
      <c r="S45" s="30"/>
      <c r="T45" s="31"/>
      <c r="U45" s="29"/>
      <c r="V45" s="30"/>
      <c r="W45" s="31"/>
      <c r="X45" s="43" t="s">
        <v>51</v>
      </c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1"/>
      <c r="AO45" s="31"/>
    </row>
    <row r="46" spans="1:41" ht="13.5" thickBot="1" x14ac:dyDescent="0.25">
      <c r="A46">
        <v>40</v>
      </c>
      <c r="B46" s="45" t="s">
        <v>52</v>
      </c>
      <c r="C46" s="33">
        <v>48537.074968406829</v>
      </c>
      <c r="D46" s="34">
        <v>0.35556806170505739</v>
      </c>
      <c r="E46" s="35">
        <v>0.35572315972785945</v>
      </c>
      <c r="F46" s="33">
        <v>65003.399276547614</v>
      </c>
      <c r="G46" s="34">
        <v>0.1743519022201287</v>
      </c>
      <c r="H46" s="35">
        <v>0.17463318847530179</v>
      </c>
      <c r="I46" s="33">
        <v>43684.987401701721</v>
      </c>
      <c r="J46" s="34">
        <v>0.68783997635223915</v>
      </c>
      <c r="K46" s="35">
        <v>0.69322379805149326</v>
      </c>
      <c r="L46" s="33"/>
      <c r="M46" s="34"/>
      <c r="N46" s="35"/>
      <c r="O46" s="33"/>
      <c r="P46" s="34"/>
      <c r="Q46" s="35"/>
      <c r="R46" s="33"/>
      <c r="S46" s="34"/>
      <c r="T46" s="35"/>
      <c r="U46" s="33"/>
      <c r="V46" s="34"/>
      <c r="W46" s="35"/>
      <c r="X46" s="46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8"/>
      <c r="AO46" s="35"/>
    </row>
    <row r="47" spans="1:41" x14ac:dyDescent="0.2">
      <c r="A47">
        <v>41</v>
      </c>
      <c r="B47" s="42" t="s">
        <v>53</v>
      </c>
      <c r="C47" s="25">
        <v>48537.070402406825</v>
      </c>
      <c r="D47" s="26">
        <v>0.35556585010729641</v>
      </c>
      <c r="E47" s="27">
        <v>0.3557167848938308</v>
      </c>
      <c r="F47" s="25">
        <v>65003.399276547614</v>
      </c>
      <c r="G47" s="26">
        <v>0.1743519022201287</v>
      </c>
      <c r="H47" s="27">
        <v>0.17463318847530179</v>
      </c>
      <c r="I47" s="25">
        <v>43684.128688044832</v>
      </c>
      <c r="J47" s="26">
        <v>0.68830030952387355</v>
      </c>
      <c r="K47" s="27">
        <v>0.6941037275187002</v>
      </c>
      <c r="L47" s="25"/>
      <c r="M47" s="26"/>
      <c r="N47" s="27"/>
      <c r="O47" s="25"/>
      <c r="P47" s="26"/>
      <c r="Q47" s="27"/>
      <c r="R47" s="25"/>
      <c r="S47" s="26"/>
      <c r="T47" s="27"/>
      <c r="U47" s="25"/>
      <c r="V47" s="26"/>
      <c r="W47" s="27"/>
      <c r="X47" s="25"/>
      <c r="Y47" s="26"/>
      <c r="Z47" s="27"/>
      <c r="AA47" s="25"/>
      <c r="AB47" s="26"/>
      <c r="AC47" s="27"/>
      <c r="AD47" s="25"/>
      <c r="AE47" s="26"/>
      <c r="AF47" s="27"/>
      <c r="AG47" s="25"/>
      <c r="AH47" s="26"/>
      <c r="AI47" s="27"/>
      <c r="AJ47" s="25"/>
      <c r="AK47" s="26"/>
      <c r="AL47" s="27"/>
      <c r="AM47" s="25"/>
      <c r="AN47" s="26"/>
      <c r="AO47" s="27"/>
    </row>
    <row r="48" spans="1:41" x14ac:dyDescent="0.2">
      <c r="A48">
        <v>42</v>
      </c>
      <c r="B48" s="44" t="s">
        <v>54</v>
      </c>
      <c r="C48" s="29">
        <v>48537.09126440683</v>
      </c>
      <c r="D48" s="30">
        <v>0.3555691219182166</v>
      </c>
      <c r="E48" s="31">
        <v>0.35571043055830032</v>
      </c>
      <c r="F48" s="29">
        <v>65003.398138919656</v>
      </c>
      <c r="G48" s="30">
        <v>0.17435176636631922</v>
      </c>
      <c r="H48" s="31">
        <v>0.1746330526264151</v>
      </c>
      <c r="I48" s="29"/>
      <c r="J48" s="30"/>
      <c r="K48" s="31"/>
      <c r="L48" s="29"/>
      <c r="M48" s="30"/>
      <c r="N48" s="31"/>
      <c r="O48" s="29"/>
      <c r="P48" s="30"/>
      <c r="Q48" s="31"/>
      <c r="R48" s="29"/>
      <c r="S48" s="30"/>
      <c r="T48" s="31"/>
      <c r="U48" s="29"/>
      <c r="V48" s="30"/>
      <c r="W48" s="31"/>
      <c r="X48" s="29"/>
      <c r="Y48" s="30"/>
      <c r="Z48" s="31"/>
      <c r="AA48" s="29"/>
      <c r="AB48" s="30"/>
      <c r="AC48" s="31"/>
      <c r="AD48" s="29"/>
      <c r="AE48" s="30"/>
      <c r="AF48" s="31"/>
      <c r="AG48" s="29"/>
      <c r="AH48" s="30"/>
      <c r="AI48" s="31"/>
      <c r="AJ48" s="29"/>
      <c r="AK48" s="30"/>
      <c r="AL48" s="31"/>
      <c r="AM48" s="29"/>
      <c r="AN48" s="30"/>
      <c r="AO48" s="31"/>
    </row>
    <row r="49" spans="1:41" x14ac:dyDescent="0.2">
      <c r="A49">
        <v>43</v>
      </c>
      <c r="B49" s="44" t="s">
        <v>55</v>
      </c>
      <c r="C49" s="29">
        <v>48537.096598406832</v>
      </c>
      <c r="D49" s="30">
        <v>0.35556936658456739</v>
      </c>
      <c r="E49" s="31">
        <v>0.35569708416132079</v>
      </c>
      <c r="F49" s="29">
        <v>65003.398138919656</v>
      </c>
      <c r="G49" s="30">
        <v>0.17435176636631922</v>
      </c>
      <c r="H49" s="31">
        <v>0.17459643888000884</v>
      </c>
      <c r="I49" s="29"/>
      <c r="J49" s="30"/>
      <c r="K49" s="31"/>
      <c r="L49" s="29"/>
      <c r="M49" s="30"/>
      <c r="N49" s="31"/>
      <c r="O49" s="29"/>
      <c r="P49" s="30"/>
      <c r="Q49" s="31"/>
      <c r="R49" s="29"/>
      <c r="S49" s="30"/>
      <c r="T49" s="31"/>
      <c r="U49" s="29"/>
      <c r="V49" s="30"/>
      <c r="W49" s="31"/>
      <c r="X49" s="29"/>
      <c r="Y49" s="30"/>
      <c r="Z49" s="31"/>
      <c r="AA49" s="29"/>
      <c r="AB49" s="30"/>
      <c r="AC49" s="31"/>
      <c r="AD49" s="29"/>
      <c r="AE49" s="30"/>
      <c r="AF49" s="31"/>
      <c r="AG49" s="29"/>
      <c r="AH49" s="30"/>
      <c r="AI49" s="31"/>
      <c r="AJ49" s="29"/>
      <c r="AK49" s="30"/>
      <c r="AL49" s="31"/>
      <c r="AM49" s="29"/>
      <c r="AN49" s="30"/>
      <c r="AO49" s="31"/>
    </row>
    <row r="50" spans="1:41" ht="13.5" thickBot="1" x14ac:dyDescent="0.25">
      <c r="A50">
        <v>44</v>
      </c>
      <c r="B50" s="45" t="s">
        <v>56</v>
      </c>
      <c r="C50" s="33">
        <v>48537.096598406832</v>
      </c>
      <c r="D50" s="34">
        <v>0.35556936658456739</v>
      </c>
      <c r="E50" s="35">
        <v>0.35569482238614897</v>
      </c>
      <c r="F50" s="33">
        <v>65004.884726592107</v>
      </c>
      <c r="G50" s="34">
        <v>0.17457982801249336</v>
      </c>
      <c r="H50" s="35">
        <v>0.17459244605831883</v>
      </c>
      <c r="I50" s="33"/>
      <c r="J50" s="34"/>
      <c r="K50" s="35"/>
      <c r="L50" s="33"/>
      <c r="M50" s="34"/>
      <c r="N50" s="35"/>
      <c r="O50" s="33"/>
      <c r="P50" s="34"/>
      <c r="Q50" s="35"/>
      <c r="R50" s="33"/>
      <c r="S50" s="34"/>
      <c r="T50" s="35"/>
      <c r="U50" s="33"/>
      <c r="V50" s="34"/>
      <c r="W50" s="35"/>
      <c r="X50" s="33"/>
      <c r="Y50" s="34"/>
      <c r="Z50" s="35"/>
      <c r="AA50" s="33"/>
      <c r="AB50" s="34"/>
      <c r="AC50" s="35"/>
      <c r="AD50" s="33"/>
      <c r="AE50" s="34"/>
      <c r="AF50" s="35"/>
      <c r="AG50" s="33"/>
      <c r="AH50" s="34"/>
      <c r="AI50" s="35"/>
      <c r="AJ50" s="33"/>
      <c r="AK50" s="34"/>
      <c r="AL50" s="35"/>
      <c r="AM50" s="33"/>
      <c r="AN50" s="34"/>
      <c r="AO50" s="35"/>
    </row>
    <row r="51" spans="1:41" x14ac:dyDescent="0.2">
      <c r="A51">
        <v>45</v>
      </c>
      <c r="B51" s="42" t="s">
        <v>53</v>
      </c>
      <c r="C51" s="25">
        <v>48537.096310406829</v>
      </c>
      <c r="D51" s="26">
        <v>0.35556933123848877</v>
      </c>
      <c r="E51" s="27">
        <v>0.35569196338611725</v>
      </c>
      <c r="F51" s="25">
        <v>65004.884726592107</v>
      </c>
      <c r="G51" s="26">
        <v>0.17457982801249336</v>
      </c>
      <c r="H51" s="27">
        <v>0.17459244605831883</v>
      </c>
      <c r="I51" s="25"/>
      <c r="J51" s="26"/>
      <c r="K51" s="27"/>
      <c r="L51" s="25"/>
      <c r="M51" s="26"/>
      <c r="N51" s="27"/>
      <c r="O51" s="25"/>
      <c r="P51" s="26"/>
      <c r="Q51" s="27"/>
      <c r="R51" s="25"/>
      <c r="S51" s="26"/>
      <c r="T51" s="27"/>
      <c r="U51" s="25"/>
      <c r="V51" s="26"/>
      <c r="W51" s="27"/>
      <c r="X51" s="25"/>
      <c r="Y51" s="26"/>
      <c r="Z51" s="27"/>
      <c r="AA51" s="25"/>
      <c r="AB51" s="26"/>
      <c r="AC51" s="27"/>
      <c r="AD51" s="25"/>
      <c r="AE51" s="26"/>
      <c r="AF51" s="27"/>
      <c r="AG51" s="25"/>
      <c r="AH51" s="26"/>
      <c r="AI51" s="27"/>
      <c r="AJ51" s="25"/>
      <c r="AK51" s="26"/>
      <c r="AL51" s="27"/>
      <c r="AM51" s="25"/>
      <c r="AN51" s="26"/>
      <c r="AO51" s="27"/>
    </row>
    <row r="52" spans="1:41" x14ac:dyDescent="0.2">
      <c r="A52">
        <v>46</v>
      </c>
      <c r="B52" s="44" t="s">
        <v>54</v>
      </c>
      <c r="C52" s="29"/>
      <c r="D52" s="30"/>
      <c r="E52" s="31"/>
      <c r="F52" s="29"/>
      <c r="G52" s="30"/>
      <c r="H52" s="31"/>
      <c r="I52" s="29"/>
      <c r="J52" s="30"/>
      <c r="K52" s="31"/>
      <c r="L52" s="29"/>
      <c r="M52" s="30"/>
      <c r="N52" s="31"/>
      <c r="O52" s="29"/>
      <c r="P52" s="30"/>
      <c r="Q52" s="31"/>
      <c r="R52" s="29"/>
      <c r="S52" s="30"/>
      <c r="T52" s="31"/>
      <c r="U52" s="29"/>
      <c r="V52" s="30"/>
      <c r="W52" s="31"/>
      <c r="X52" s="29"/>
      <c r="Y52" s="30"/>
      <c r="Z52" s="31"/>
      <c r="AA52" s="29"/>
      <c r="AB52" s="30"/>
      <c r="AC52" s="31"/>
      <c r="AD52" s="29"/>
      <c r="AE52" s="30"/>
      <c r="AF52" s="31"/>
      <c r="AG52" s="29"/>
      <c r="AH52" s="30"/>
      <c r="AI52" s="31"/>
      <c r="AJ52" s="29"/>
      <c r="AK52" s="30"/>
      <c r="AL52" s="31"/>
      <c r="AM52" s="29"/>
      <c r="AN52" s="30"/>
      <c r="AO52" s="31"/>
    </row>
    <row r="53" spans="1:41" x14ac:dyDescent="0.2">
      <c r="A53">
        <v>47</v>
      </c>
      <c r="B53" s="44" t="s">
        <v>55</v>
      </c>
      <c r="C53" s="29"/>
      <c r="D53" s="30"/>
      <c r="E53" s="31"/>
      <c r="F53" s="29"/>
      <c r="G53" s="30"/>
      <c r="H53" s="31"/>
      <c r="I53" s="29"/>
      <c r="J53" s="30"/>
      <c r="K53" s="31"/>
      <c r="L53" s="29"/>
      <c r="M53" s="30"/>
      <c r="N53" s="31"/>
      <c r="O53" s="29"/>
      <c r="P53" s="30"/>
      <c r="Q53" s="31"/>
      <c r="R53" s="29"/>
      <c r="S53" s="30"/>
      <c r="T53" s="31"/>
      <c r="U53" s="29"/>
      <c r="V53" s="30"/>
      <c r="W53" s="31"/>
      <c r="X53" s="29"/>
      <c r="Y53" s="30"/>
      <c r="Z53" s="31"/>
      <c r="AA53" s="29"/>
      <c r="AB53" s="30"/>
      <c r="AC53" s="31"/>
      <c r="AD53" s="29"/>
      <c r="AE53" s="30"/>
      <c r="AF53" s="31"/>
      <c r="AG53" s="29"/>
      <c r="AH53" s="30"/>
      <c r="AI53" s="31"/>
      <c r="AJ53" s="29"/>
      <c r="AK53" s="30"/>
      <c r="AL53" s="31"/>
      <c r="AM53" s="29"/>
      <c r="AN53" s="30"/>
      <c r="AO53" s="31"/>
    </row>
    <row r="54" spans="1:41" ht="13.5" thickBot="1" x14ac:dyDescent="0.25">
      <c r="A54">
        <v>48</v>
      </c>
      <c r="B54" s="45" t="s">
        <v>56</v>
      </c>
      <c r="C54" s="33"/>
      <c r="D54" s="34"/>
      <c r="E54" s="35"/>
      <c r="F54" s="33"/>
      <c r="G54" s="34"/>
      <c r="H54" s="35"/>
      <c r="I54" s="33"/>
      <c r="J54" s="34"/>
      <c r="K54" s="35"/>
      <c r="L54" s="33"/>
      <c r="M54" s="34"/>
      <c r="N54" s="35"/>
      <c r="O54" s="33"/>
      <c r="P54" s="34"/>
      <c r="Q54" s="35"/>
      <c r="R54" s="33"/>
      <c r="S54" s="34"/>
      <c r="T54" s="35"/>
      <c r="U54" s="33"/>
      <c r="V54" s="34"/>
      <c r="W54" s="35"/>
      <c r="X54" s="33"/>
      <c r="Y54" s="34"/>
      <c r="Z54" s="35"/>
      <c r="AA54" s="33"/>
      <c r="AB54" s="34"/>
      <c r="AC54" s="35"/>
      <c r="AD54" s="33"/>
      <c r="AE54" s="34"/>
      <c r="AF54" s="35"/>
      <c r="AG54" s="33"/>
      <c r="AH54" s="34"/>
      <c r="AI54" s="35"/>
      <c r="AJ54" s="33"/>
      <c r="AK54" s="34"/>
      <c r="AL54" s="35"/>
      <c r="AM54" s="33"/>
      <c r="AN54" s="34"/>
      <c r="AO54" s="35"/>
    </row>
  </sheetData>
  <mergeCells count="2">
    <mergeCell ref="F2:W2"/>
    <mergeCell ref="X2:AO2"/>
  </mergeCells>
  <printOptions horizontalCentered="1" verticalCentered="1"/>
  <pageMargins left="0" right="0" top="0" bottom="0" header="0" footer="0"/>
  <pageSetup paperSize="9" scale="71" fitToWidth="0" orientation="landscape" r:id="rId1"/>
  <headerFooter alignWithMargins="0"/>
  <colBreaks count="1" manualBreakCount="1">
    <brk id="23" min="1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4"/>
  <sheetViews>
    <sheetView view="pageBreakPreview" zoomScale="85" zoomScaleNormal="85" zoomScaleSheetLayoutView="85" workbookViewId="0">
      <pane xSplit="2" ySplit="6" topLeftCell="F7" activePane="bottomRight" state="frozen"/>
      <selection activeCell="F4" sqref="F4"/>
      <selection pane="topRight" activeCell="F4" sqref="F4"/>
      <selection pane="bottomLeft" activeCell="F4" sqref="F4"/>
      <selection pane="bottomRight" activeCell="F4" sqref="F4"/>
    </sheetView>
  </sheetViews>
  <sheetFormatPr defaultRowHeight="12.75" x14ac:dyDescent="0.2"/>
  <cols>
    <col min="2" max="2" width="9.140625" style="8"/>
    <col min="3" max="3" width="10.5703125" hidden="1" customWidth="1"/>
    <col min="4" max="5" width="9.140625" hidden="1" customWidth="1"/>
    <col min="15" max="15" width="10.42578125" customWidth="1"/>
    <col min="18" max="18" width="10.42578125" customWidth="1"/>
    <col min="259" max="259" width="10.42578125" customWidth="1"/>
    <col min="262" max="262" width="10.42578125" customWidth="1"/>
    <col min="515" max="515" width="10.42578125" customWidth="1"/>
    <col min="518" max="518" width="10.42578125" customWidth="1"/>
    <col min="771" max="771" width="10.42578125" customWidth="1"/>
    <col min="774" max="774" width="10.42578125" customWidth="1"/>
    <col min="1027" max="1027" width="10.42578125" customWidth="1"/>
    <col min="1030" max="1030" width="10.42578125" customWidth="1"/>
    <col min="1283" max="1283" width="10.42578125" customWidth="1"/>
    <col min="1286" max="1286" width="10.42578125" customWidth="1"/>
    <col min="1539" max="1539" width="10.42578125" customWidth="1"/>
    <col min="1542" max="1542" width="10.42578125" customWidth="1"/>
    <col min="1795" max="1795" width="10.42578125" customWidth="1"/>
    <col min="1798" max="1798" width="10.42578125" customWidth="1"/>
    <col min="2051" max="2051" width="10.42578125" customWidth="1"/>
    <col min="2054" max="2054" width="10.42578125" customWidth="1"/>
    <col min="2307" max="2307" width="10.42578125" customWidth="1"/>
    <col min="2310" max="2310" width="10.42578125" customWidth="1"/>
    <col min="2563" max="2563" width="10.42578125" customWidth="1"/>
    <col min="2566" max="2566" width="10.42578125" customWidth="1"/>
    <col min="2819" max="2819" width="10.42578125" customWidth="1"/>
    <col min="2822" max="2822" width="10.42578125" customWidth="1"/>
    <col min="3075" max="3075" width="10.42578125" customWidth="1"/>
    <col min="3078" max="3078" width="10.42578125" customWidth="1"/>
    <col min="3331" max="3331" width="10.42578125" customWidth="1"/>
    <col min="3334" max="3334" width="10.42578125" customWidth="1"/>
    <col min="3587" max="3587" width="10.42578125" customWidth="1"/>
    <col min="3590" max="3590" width="10.42578125" customWidth="1"/>
    <col min="3843" max="3843" width="10.42578125" customWidth="1"/>
    <col min="3846" max="3846" width="10.42578125" customWidth="1"/>
    <col min="4099" max="4099" width="10.42578125" customWidth="1"/>
    <col min="4102" max="4102" width="10.42578125" customWidth="1"/>
    <col min="4355" max="4355" width="10.42578125" customWidth="1"/>
    <col min="4358" max="4358" width="10.42578125" customWidth="1"/>
    <col min="4611" max="4611" width="10.42578125" customWidth="1"/>
    <col min="4614" max="4614" width="10.42578125" customWidth="1"/>
    <col min="4867" max="4867" width="10.42578125" customWidth="1"/>
    <col min="4870" max="4870" width="10.42578125" customWidth="1"/>
    <col min="5123" max="5123" width="10.42578125" customWidth="1"/>
    <col min="5126" max="5126" width="10.42578125" customWidth="1"/>
    <col min="5379" max="5379" width="10.42578125" customWidth="1"/>
    <col min="5382" max="5382" width="10.42578125" customWidth="1"/>
    <col min="5635" max="5635" width="10.42578125" customWidth="1"/>
    <col min="5638" max="5638" width="10.42578125" customWidth="1"/>
    <col min="5891" max="5891" width="10.42578125" customWidth="1"/>
    <col min="5894" max="5894" width="10.42578125" customWidth="1"/>
    <col min="6147" max="6147" width="10.42578125" customWidth="1"/>
    <col min="6150" max="6150" width="10.42578125" customWidth="1"/>
    <col min="6403" max="6403" width="10.42578125" customWidth="1"/>
    <col min="6406" max="6406" width="10.42578125" customWidth="1"/>
    <col min="6659" max="6659" width="10.42578125" customWidth="1"/>
    <col min="6662" max="6662" width="10.42578125" customWidth="1"/>
    <col min="6915" max="6915" width="10.42578125" customWidth="1"/>
    <col min="6918" max="6918" width="10.42578125" customWidth="1"/>
    <col min="7171" max="7171" width="10.42578125" customWidth="1"/>
    <col min="7174" max="7174" width="10.42578125" customWidth="1"/>
    <col min="7427" max="7427" width="10.42578125" customWidth="1"/>
    <col min="7430" max="7430" width="10.42578125" customWidth="1"/>
    <col min="7683" max="7683" width="10.42578125" customWidth="1"/>
    <col min="7686" max="7686" width="10.42578125" customWidth="1"/>
    <col min="7939" max="7939" width="10.42578125" customWidth="1"/>
    <col min="7942" max="7942" width="10.42578125" customWidth="1"/>
    <col min="8195" max="8195" width="10.42578125" customWidth="1"/>
    <col min="8198" max="8198" width="10.42578125" customWidth="1"/>
    <col min="8451" max="8451" width="10.42578125" customWidth="1"/>
    <col min="8454" max="8454" width="10.42578125" customWidth="1"/>
    <col min="8707" max="8707" width="10.42578125" customWidth="1"/>
    <col min="8710" max="8710" width="10.42578125" customWidth="1"/>
    <col min="8963" max="8963" width="10.42578125" customWidth="1"/>
    <col min="8966" max="8966" width="10.42578125" customWidth="1"/>
    <col min="9219" max="9219" width="10.42578125" customWidth="1"/>
    <col min="9222" max="9222" width="10.42578125" customWidth="1"/>
    <col min="9475" max="9475" width="10.42578125" customWidth="1"/>
    <col min="9478" max="9478" width="10.42578125" customWidth="1"/>
    <col min="9731" max="9731" width="10.42578125" customWidth="1"/>
    <col min="9734" max="9734" width="10.42578125" customWidth="1"/>
    <col min="9987" max="9987" width="10.42578125" customWidth="1"/>
    <col min="9990" max="9990" width="10.42578125" customWidth="1"/>
    <col min="10243" max="10243" width="10.42578125" customWidth="1"/>
    <col min="10246" max="10246" width="10.42578125" customWidth="1"/>
    <col min="10499" max="10499" width="10.42578125" customWidth="1"/>
    <col min="10502" max="10502" width="10.42578125" customWidth="1"/>
    <col min="10755" max="10755" width="10.42578125" customWidth="1"/>
    <col min="10758" max="10758" width="10.42578125" customWidth="1"/>
    <col min="11011" max="11011" width="10.42578125" customWidth="1"/>
    <col min="11014" max="11014" width="10.42578125" customWidth="1"/>
    <col min="11267" max="11267" width="10.42578125" customWidth="1"/>
    <col min="11270" max="11270" width="10.42578125" customWidth="1"/>
    <col min="11523" max="11523" width="10.42578125" customWidth="1"/>
    <col min="11526" max="11526" width="10.42578125" customWidth="1"/>
    <col min="11779" max="11779" width="10.42578125" customWidth="1"/>
    <col min="11782" max="11782" width="10.42578125" customWidth="1"/>
    <col min="12035" max="12035" width="10.42578125" customWidth="1"/>
    <col min="12038" max="12038" width="10.42578125" customWidth="1"/>
    <col min="12291" max="12291" width="10.42578125" customWidth="1"/>
    <col min="12294" max="12294" width="10.42578125" customWidth="1"/>
    <col min="12547" max="12547" width="10.42578125" customWidth="1"/>
    <col min="12550" max="12550" width="10.42578125" customWidth="1"/>
    <col min="12803" max="12803" width="10.42578125" customWidth="1"/>
    <col min="12806" max="12806" width="10.42578125" customWidth="1"/>
    <col min="13059" max="13059" width="10.42578125" customWidth="1"/>
    <col min="13062" max="13062" width="10.42578125" customWidth="1"/>
    <col min="13315" max="13315" width="10.42578125" customWidth="1"/>
    <col min="13318" max="13318" width="10.42578125" customWidth="1"/>
    <col min="13571" max="13571" width="10.42578125" customWidth="1"/>
    <col min="13574" max="13574" width="10.42578125" customWidth="1"/>
    <col min="13827" max="13827" width="10.42578125" customWidth="1"/>
    <col min="13830" max="13830" width="10.42578125" customWidth="1"/>
    <col min="14083" max="14083" width="10.42578125" customWidth="1"/>
    <col min="14086" max="14086" width="10.42578125" customWidth="1"/>
    <col min="14339" max="14339" width="10.42578125" customWidth="1"/>
    <col min="14342" max="14342" width="10.42578125" customWidth="1"/>
    <col min="14595" max="14595" width="10.42578125" customWidth="1"/>
    <col min="14598" max="14598" width="10.42578125" customWidth="1"/>
    <col min="14851" max="14851" width="10.42578125" customWidth="1"/>
    <col min="14854" max="14854" width="10.42578125" customWidth="1"/>
    <col min="15107" max="15107" width="10.42578125" customWidth="1"/>
    <col min="15110" max="15110" width="10.42578125" customWidth="1"/>
    <col min="15363" max="15363" width="10.42578125" customWidth="1"/>
    <col min="15366" max="15366" width="10.42578125" customWidth="1"/>
    <col min="15619" max="15619" width="10.42578125" customWidth="1"/>
    <col min="15622" max="15622" width="10.42578125" customWidth="1"/>
    <col min="15875" max="15875" width="10.42578125" customWidth="1"/>
    <col min="15878" max="15878" width="10.42578125" customWidth="1"/>
    <col min="16131" max="16131" width="10.42578125" customWidth="1"/>
    <col min="16134" max="16134" width="10.42578125" customWidth="1"/>
  </cols>
  <sheetData>
    <row r="1" spans="1:41" s="1" customFormat="1" x14ac:dyDescent="0.2">
      <c r="B1" s="2"/>
      <c r="C1" s="3">
        <v>2008</v>
      </c>
      <c r="D1" s="1">
        <f>C1</f>
        <v>2008</v>
      </c>
      <c r="E1" s="1">
        <f>C1</f>
        <v>2008</v>
      </c>
      <c r="F1" s="1">
        <f>E1+1</f>
        <v>2009</v>
      </c>
      <c r="G1" s="1">
        <f>F1</f>
        <v>2009</v>
      </c>
      <c r="H1" s="1">
        <f>F1</f>
        <v>2009</v>
      </c>
      <c r="I1" s="1">
        <f>H1+1</f>
        <v>2010</v>
      </c>
      <c r="J1" s="1">
        <f>I1</f>
        <v>2010</v>
      </c>
      <c r="K1" s="1">
        <f>I1</f>
        <v>2010</v>
      </c>
      <c r="L1" s="1">
        <f>K1+1</f>
        <v>2011</v>
      </c>
      <c r="M1" s="1">
        <f>L1</f>
        <v>2011</v>
      </c>
      <c r="N1" s="1">
        <f>L1</f>
        <v>2011</v>
      </c>
      <c r="O1" s="1">
        <f>N1+1</f>
        <v>2012</v>
      </c>
      <c r="P1" s="1">
        <f>O1</f>
        <v>2012</v>
      </c>
      <c r="Q1" s="1">
        <f>O1</f>
        <v>2012</v>
      </c>
      <c r="R1" s="1">
        <f>Q1+1</f>
        <v>2013</v>
      </c>
      <c r="S1" s="1">
        <f>R1</f>
        <v>2013</v>
      </c>
      <c r="T1" s="1">
        <f>R1</f>
        <v>2013</v>
      </c>
      <c r="U1" s="1">
        <f>T1+1</f>
        <v>2014</v>
      </c>
      <c r="V1" s="1">
        <f>U1</f>
        <v>2014</v>
      </c>
      <c r="W1" s="1">
        <f>U1</f>
        <v>2014</v>
      </c>
      <c r="X1" s="1">
        <f>W1+1</f>
        <v>2015</v>
      </c>
      <c r="Y1" s="1">
        <f>X1</f>
        <v>2015</v>
      </c>
      <c r="Z1" s="1">
        <f>X1</f>
        <v>2015</v>
      </c>
      <c r="AA1" s="1">
        <f>Z1+1</f>
        <v>2016</v>
      </c>
      <c r="AB1" s="1">
        <f>AA1</f>
        <v>2016</v>
      </c>
      <c r="AC1" s="1">
        <f>AA1</f>
        <v>2016</v>
      </c>
      <c r="AD1" s="1">
        <f>AC1+1</f>
        <v>2017</v>
      </c>
      <c r="AE1" s="1">
        <f>AD1</f>
        <v>2017</v>
      </c>
      <c r="AF1" s="1">
        <f>AD1</f>
        <v>2017</v>
      </c>
      <c r="AG1" s="1">
        <f>AF1+1</f>
        <v>2018</v>
      </c>
      <c r="AH1" s="1">
        <f>AG1</f>
        <v>2018</v>
      </c>
      <c r="AI1" s="1">
        <f>AG1</f>
        <v>2018</v>
      </c>
      <c r="AJ1" s="1">
        <f>AI1+1</f>
        <v>2019</v>
      </c>
      <c r="AK1" s="1">
        <f>AJ1</f>
        <v>2019</v>
      </c>
      <c r="AL1" s="1">
        <f>AJ1</f>
        <v>2019</v>
      </c>
      <c r="AM1" s="1">
        <f>AL1+1</f>
        <v>2020</v>
      </c>
      <c r="AN1" s="1">
        <f>AM1</f>
        <v>2020</v>
      </c>
      <c r="AO1" s="1">
        <f>AM1</f>
        <v>2020</v>
      </c>
    </row>
    <row r="2" spans="1:41" s="4" customFormat="1" ht="15" customHeight="1" x14ac:dyDescent="0.25">
      <c r="C2" s="5"/>
      <c r="D2" s="5"/>
      <c r="E2" s="5"/>
      <c r="F2" s="6" t="s">
        <v>57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 t="str">
        <f>F2</f>
        <v>Syndicate 6104 Net Underwriting Progression Statistics - Converted US Dollars in 000's - Published 31st May 2020</v>
      </c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s="8" customFormat="1" ht="12.75" customHeight="1" thickBot="1" x14ac:dyDescent="0.25">
      <c r="B3" s="9"/>
      <c r="C3" s="9"/>
    </row>
    <row r="4" spans="1:41" s="8" customFormat="1" ht="12.75" customHeight="1" x14ac:dyDescent="0.2">
      <c r="B4" s="11"/>
      <c r="C4" s="12"/>
      <c r="D4" s="13" t="str">
        <f>C1&amp;" Year of Account"</f>
        <v>2008 Year of Account</v>
      </c>
      <c r="E4" s="14"/>
      <c r="F4" s="15"/>
      <c r="G4" s="13" t="str">
        <f t="shared" ref="G4" si="0">F1&amp;" Year of Account"</f>
        <v>2009 Year of Account</v>
      </c>
      <c r="H4" s="14"/>
      <c r="I4" s="15"/>
      <c r="J4" s="13" t="str">
        <f t="shared" ref="J4" si="1">I1&amp;" Year of Account"</f>
        <v>2010 Year of Account</v>
      </c>
      <c r="K4" s="14"/>
      <c r="L4" s="15"/>
      <c r="M4" s="13" t="str">
        <f t="shared" ref="M4" si="2">L1&amp;" Year of Account"</f>
        <v>2011 Year of Account</v>
      </c>
      <c r="N4" s="14"/>
      <c r="O4" s="15"/>
      <c r="P4" s="13" t="str">
        <f t="shared" ref="P4" si="3">O1&amp;" Year of Account"</f>
        <v>2012 Year of Account</v>
      </c>
      <c r="Q4" s="14"/>
      <c r="R4" s="15"/>
      <c r="S4" s="13" t="str">
        <f t="shared" ref="S4" si="4">R1&amp;" Year of Account"</f>
        <v>2013 Year of Account</v>
      </c>
      <c r="T4" s="14"/>
      <c r="U4" s="15"/>
      <c r="V4" s="13" t="str">
        <f t="shared" ref="V4" si="5">U1&amp;" Year of Account"</f>
        <v>2014 Year of Account</v>
      </c>
      <c r="W4" s="14"/>
      <c r="X4" s="15"/>
      <c r="Y4" s="13" t="str">
        <f t="shared" ref="Y4" si="6">X1&amp;" Year of Account"</f>
        <v>2015 Year of Account</v>
      </c>
      <c r="Z4" s="14"/>
      <c r="AA4" s="15"/>
      <c r="AB4" s="13" t="str">
        <f t="shared" ref="AB4" si="7">AA1&amp;" Year of Account"</f>
        <v>2016 Year of Account</v>
      </c>
      <c r="AC4" s="14"/>
      <c r="AD4" s="15"/>
      <c r="AE4" s="13" t="str">
        <f t="shared" ref="AE4" si="8">AD1&amp;" Year of Account"</f>
        <v>2017 Year of Account</v>
      </c>
      <c r="AF4" s="14"/>
      <c r="AG4" s="15"/>
      <c r="AH4" s="13" t="str">
        <f t="shared" ref="AH4" si="9">AG1&amp;" Year of Account"</f>
        <v>2018 Year of Account</v>
      </c>
      <c r="AI4" s="14"/>
      <c r="AJ4" s="15"/>
      <c r="AK4" s="13" t="str">
        <f t="shared" ref="AK4" si="10">AJ1&amp;" Year of Account"</f>
        <v>2019 Year of Account</v>
      </c>
      <c r="AL4" s="14"/>
      <c r="AM4" s="15"/>
      <c r="AN4" s="13" t="str">
        <f t="shared" ref="AN4" si="11">AM1&amp;" Year of Account"</f>
        <v>2020 Year of Account</v>
      </c>
      <c r="AO4" s="14"/>
    </row>
    <row r="5" spans="1:41" s="8" customFormat="1" ht="12.75" customHeight="1" x14ac:dyDescent="0.2">
      <c r="B5" s="16" t="s">
        <v>1</v>
      </c>
      <c r="C5" s="17" t="s">
        <v>2</v>
      </c>
      <c r="D5" s="18" t="s">
        <v>3</v>
      </c>
      <c r="E5" s="19" t="s">
        <v>3</v>
      </c>
      <c r="F5" s="17" t="s">
        <v>2</v>
      </c>
      <c r="G5" s="18" t="s">
        <v>3</v>
      </c>
      <c r="H5" s="19" t="s">
        <v>3</v>
      </c>
      <c r="I5" s="17" t="s">
        <v>2</v>
      </c>
      <c r="J5" s="18" t="s">
        <v>3</v>
      </c>
      <c r="K5" s="19" t="s">
        <v>3</v>
      </c>
      <c r="L5" s="17" t="s">
        <v>2</v>
      </c>
      <c r="M5" s="18" t="s">
        <v>3</v>
      </c>
      <c r="N5" s="19" t="s">
        <v>3</v>
      </c>
      <c r="O5" s="17" t="s">
        <v>2</v>
      </c>
      <c r="P5" s="18" t="s">
        <v>3</v>
      </c>
      <c r="Q5" s="19" t="s">
        <v>3</v>
      </c>
      <c r="R5" s="17" t="s">
        <v>2</v>
      </c>
      <c r="S5" s="18" t="s">
        <v>3</v>
      </c>
      <c r="T5" s="19" t="s">
        <v>3</v>
      </c>
      <c r="U5" s="17" t="s">
        <v>2</v>
      </c>
      <c r="V5" s="18" t="s">
        <v>3</v>
      </c>
      <c r="W5" s="19" t="s">
        <v>3</v>
      </c>
      <c r="X5" s="17" t="s">
        <v>2</v>
      </c>
      <c r="Y5" s="18" t="s">
        <v>3</v>
      </c>
      <c r="Z5" s="19" t="s">
        <v>3</v>
      </c>
      <c r="AA5" s="17" t="s">
        <v>2</v>
      </c>
      <c r="AB5" s="18" t="s">
        <v>3</v>
      </c>
      <c r="AC5" s="19" t="s">
        <v>3</v>
      </c>
      <c r="AD5" s="17" t="s">
        <v>2</v>
      </c>
      <c r="AE5" s="18" t="s">
        <v>3</v>
      </c>
      <c r="AF5" s="19" t="s">
        <v>3</v>
      </c>
      <c r="AG5" s="17" t="s">
        <v>2</v>
      </c>
      <c r="AH5" s="18" t="s">
        <v>3</v>
      </c>
      <c r="AI5" s="19" t="s">
        <v>3</v>
      </c>
      <c r="AJ5" s="17" t="s">
        <v>2</v>
      </c>
      <c r="AK5" s="18" t="s">
        <v>3</v>
      </c>
      <c r="AL5" s="19" t="s">
        <v>3</v>
      </c>
      <c r="AM5" s="17" t="s">
        <v>2</v>
      </c>
      <c r="AN5" s="18" t="s">
        <v>3</v>
      </c>
      <c r="AO5" s="19" t="s">
        <v>3</v>
      </c>
    </row>
    <row r="6" spans="1:41" s="8" customFormat="1" ht="12.75" customHeight="1" thickBot="1" x14ac:dyDescent="0.25">
      <c r="B6" s="20"/>
      <c r="C6" s="21"/>
      <c r="D6" s="22" t="s">
        <v>4</v>
      </c>
      <c r="E6" s="23" t="s">
        <v>5</v>
      </c>
      <c r="F6" s="21"/>
      <c r="G6" s="22" t="s">
        <v>4</v>
      </c>
      <c r="H6" s="23" t="s">
        <v>5</v>
      </c>
      <c r="I6" s="21"/>
      <c r="J6" s="22" t="s">
        <v>4</v>
      </c>
      <c r="K6" s="23" t="s">
        <v>5</v>
      </c>
      <c r="L6" s="21"/>
      <c r="M6" s="22" t="s">
        <v>4</v>
      </c>
      <c r="N6" s="23" t="s">
        <v>5</v>
      </c>
      <c r="O6" s="21"/>
      <c r="P6" s="22" t="s">
        <v>4</v>
      </c>
      <c r="Q6" s="23" t="s">
        <v>5</v>
      </c>
      <c r="R6" s="21"/>
      <c r="S6" s="22" t="s">
        <v>4</v>
      </c>
      <c r="T6" s="23" t="s">
        <v>5</v>
      </c>
      <c r="U6" s="21"/>
      <c r="V6" s="22" t="s">
        <v>4</v>
      </c>
      <c r="W6" s="23" t="s">
        <v>5</v>
      </c>
      <c r="X6" s="21"/>
      <c r="Y6" s="22" t="s">
        <v>4</v>
      </c>
      <c r="Z6" s="23" t="s">
        <v>5</v>
      </c>
      <c r="AA6" s="21"/>
      <c r="AB6" s="22" t="s">
        <v>4</v>
      </c>
      <c r="AC6" s="23" t="s">
        <v>5</v>
      </c>
      <c r="AD6" s="21"/>
      <c r="AE6" s="22" t="s">
        <v>4</v>
      </c>
      <c r="AF6" s="23" t="s">
        <v>5</v>
      </c>
      <c r="AG6" s="21"/>
      <c r="AH6" s="22" t="s">
        <v>4</v>
      </c>
      <c r="AI6" s="23" t="s">
        <v>5</v>
      </c>
      <c r="AJ6" s="21"/>
      <c r="AK6" s="22" t="s">
        <v>4</v>
      </c>
      <c r="AL6" s="23" t="s">
        <v>5</v>
      </c>
      <c r="AM6" s="21"/>
      <c r="AN6" s="22" t="s">
        <v>4</v>
      </c>
      <c r="AO6" s="23" t="s">
        <v>5</v>
      </c>
    </row>
    <row r="7" spans="1:41" x14ac:dyDescent="0.2">
      <c r="A7">
        <v>1</v>
      </c>
      <c r="B7" s="24" t="s">
        <v>6</v>
      </c>
      <c r="C7" s="25">
        <v>15241.235447868779</v>
      </c>
      <c r="D7" s="26">
        <v>6.2814212356641398E-4</v>
      </c>
      <c r="E7" s="27">
        <v>3.9690554093801461E-3</v>
      </c>
      <c r="F7" s="25">
        <v>23002.910650030906</v>
      </c>
      <c r="G7" s="26">
        <v>2.950060365508955E-4</v>
      </c>
      <c r="H7" s="27">
        <v>5.0381601382190428E-3</v>
      </c>
      <c r="I7" s="25">
        <v>15412.765585811387</v>
      </c>
      <c r="J7" s="26">
        <v>0</v>
      </c>
      <c r="K7" s="27">
        <v>0</v>
      </c>
      <c r="L7" s="25">
        <v>10072.565115303567</v>
      </c>
      <c r="M7" s="26">
        <v>0</v>
      </c>
      <c r="N7" s="27">
        <v>0</v>
      </c>
      <c r="O7" s="25">
        <v>12244.217343586986</v>
      </c>
      <c r="P7" s="26">
        <v>0</v>
      </c>
      <c r="Q7" s="27">
        <v>0</v>
      </c>
      <c r="R7" s="25">
        <v>15060.407731206105</v>
      </c>
      <c r="S7" s="26">
        <v>0</v>
      </c>
      <c r="T7" s="27">
        <v>0</v>
      </c>
      <c r="U7" s="25">
        <v>12778.184995056808</v>
      </c>
      <c r="V7" s="26">
        <v>0</v>
      </c>
      <c r="W7" s="27">
        <v>0</v>
      </c>
      <c r="X7" s="25">
        <v>9024.8133257560403</v>
      </c>
      <c r="Y7" s="26">
        <v>0</v>
      </c>
      <c r="Z7" s="27">
        <v>0</v>
      </c>
      <c r="AA7" s="25">
        <v>8381.2239649286803</v>
      </c>
      <c r="AB7" s="26">
        <v>0</v>
      </c>
      <c r="AC7" s="27">
        <v>0</v>
      </c>
      <c r="AD7" s="25">
        <v>7473.0278691432941</v>
      </c>
      <c r="AE7" s="26">
        <v>0</v>
      </c>
      <c r="AF7" s="27">
        <v>1.347162539239148E-2</v>
      </c>
      <c r="AG7" s="25">
        <v>11234.518972321606</v>
      </c>
      <c r="AH7" s="26">
        <v>0</v>
      </c>
      <c r="AI7" s="27">
        <v>0</v>
      </c>
      <c r="AJ7" s="25">
        <v>9650.2766354094638</v>
      </c>
      <c r="AK7" s="26">
        <v>0</v>
      </c>
      <c r="AL7" s="27">
        <v>0</v>
      </c>
      <c r="AM7" s="25">
        <v>6957.8352552148963</v>
      </c>
      <c r="AN7" s="26">
        <v>0</v>
      </c>
      <c r="AO7" s="27">
        <v>0</v>
      </c>
    </row>
    <row r="8" spans="1:41" x14ac:dyDescent="0.2">
      <c r="A8">
        <v>2</v>
      </c>
      <c r="B8" s="28" t="s">
        <v>7</v>
      </c>
      <c r="C8" s="29">
        <v>35176.012165052722</v>
      </c>
      <c r="D8" s="30">
        <v>7.2724488153933569E-3</v>
      </c>
      <c r="E8" s="31">
        <v>2.1502990118688638E-2</v>
      </c>
      <c r="F8" s="29">
        <v>49560.54657125548</v>
      </c>
      <c r="G8" s="30">
        <v>3.9599116349097281E-3</v>
      </c>
      <c r="H8" s="31">
        <v>2.6426247433455261E-2</v>
      </c>
      <c r="I8" s="29">
        <v>34828.856856584956</v>
      </c>
      <c r="J8" s="30">
        <v>2.8043284165823437E-3</v>
      </c>
      <c r="K8" s="31">
        <v>0.11439875642804498</v>
      </c>
      <c r="L8" s="29">
        <v>29141.297645130417</v>
      </c>
      <c r="M8" s="30">
        <v>2.3814853780746735E-2</v>
      </c>
      <c r="N8" s="31">
        <v>0.1025854516791062</v>
      </c>
      <c r="O8" s="29">
        <v>38303.79649430413</v>
      </c>
      <c r="P8" s="30">
        <v>9.4659162063456728E-3</v>
      </c>
      <c r="Q8" s="31">
        <v>1.1052138397376655E-2</v>
      </c>
      <c r="R8" s="29">
        <v>46340.936442494363</v>
      </c>
      <c r="S8" s="30">
        <v>6.6978117368249983E-3</v>
      </c>
      <c r="T8" s="31">
        <v>1.4395738735663147E-2</v>
      </c>
      <c r="U8" s="29">
        <v>41068.374909056831</v>
      </c>
      <c r="V8" s="30">
        <v>1.6456927828204675E-2</v>
      </c>
      <c r="W8" s="31">
        <v>4.8403766624040639E-2</v>
      </c>
      <c r="X8" s="29">
        <v>29069.657955723713</v>
      </c>
      <c r="Y8" s="30">
        <v>4.866719351613152E-3</v>
      </c>
      <c r="Z8" s="31">
        <v>2.3896366510706271E-2</v>
      </c>
      <c r="AA8" s="29">
        <v>24919.554300500517</v>
      </c>
      <c r="AB8" s="30">
        <v>3.4255353275934575E-3</v>
      </c>
      <c r="AC8" s="31">
        <v>3.016209752490218E-2</v>
      </c>
      <c r="AD8" s="29">
        <v>21668.313433160158</v>
      </c>
      <c r="AE8" s="30">
        <v>3.5875304434648302E-3</v>
      </c>
      <c r="AF8" s="31">
        <v>3.4261996291961826E-2</v>
      </c>
      <c r="AG8" s="29">
        <v>24437.534155524245</v>
      </c>
      <c r="AH8" s="30">
        <v>0</v>
      </c>
      <c r="AI8" s="31">
        <v>4.3772492237876461E-3</v>
      </c>
      <c r="AJ8" s="29">
        <v>26871.560207579299</v>
      </c>
      <c r="AK8" s="30">
        <v>0</v>
      </c>
      <c r="AL8" s="31">
        <v>0</v>
      </c>
      <c r="AM8" s="29"/>
      <c r="AN8" s="30"/>
      <c r="AO8" s="31"/>
    </row>
    <row r="9" spans="1:41" x14ac:dyDescent="0.2">
      <c r="A9">
        <v>3</v>
      </c>
      <c r="B9" s="28" t="s">
        <v>8</v>
      </c>
      <c r="C9" s="29">
        <v>44219.679109795419</v>
      </c>
      <c r="D9" s="30">
        <v>0.21108323140075322</v>
      </c>
      <c r="E9" s="31">
        <v>0.31046318988232741</v>
      </c>
      <c r="F9" s="29">
        <v>58673.17072349057</v>
      </c>
      <c r="G9" s="30">
        <v>1.2613949116332502E-2</v>
      </c>
      <c r="H9" s="31">
        <v>4.6654864209860349E-2</v>
      </c>
      <c r="I9" s="29">
        <v>37724.046070415032</v>
      </c>
      <c r="J9" s="30">
        <v>1.2724703143270887E-2</v>
      </c>
      <c r="K9" s="31">
        <v>0.17351645449820818</v>
      </c>
      <c r="L9" s="29">
        <v>32238.458913196104</v>
      </c>
      <c r="M9" s="30">
        <v>0.20095602261397683</v>
      </c>
      <c r="N9" s="31">
        <v>0.36266099169648647</v>
      </c>
      <c r="O9" s="29">
        <v>42444.914948927719</v>
      </c>
      <c r="P9" s="30">
        <v>4.0607510795437285E-2</v>
      </c>
      <c r="Q9" s="31">
        <v>5.2402308978338474E-2</v>
      </c>
      <c r="R9" s="29">
        <v>55794.630773896759</v>
      </c>
      <c r="S9" s="30">
        <v>2.4794513051293338E-2</v>
      </c>
      <c r="T9" s="31">
        <v>5.8276173071644004E-2</v>
      </c>
      <c r="U9" s="29">
        <v>51405.380582404505</v>
      </c>
      <c r="V9" s="30">
        <v>3.7546204519417481E-2</v>
      </c>
      <c r="W9" s="31">
        <v>8.2815756885177255E-2</v>
      </c>
      <c r="X9" s="29">
        <v>36034.134815251076</v>
      </c>
      <c r="Y9" s="30">
        <v>6.9793366012325282E-3</v>
      </c>
      <c r="Z9" s="31">
        <v>3.9011068594455738E-2</v>
      </c>
      <c r="AA9" s="29">
        <v>32345.854959047512</v>
      </c>
      <c r="AB9" s="30">
        <v>1.8759097164725118E-2</v>
      </c>
      <c r="AC9" s="31">
        <v>7.1044218089337502E-2</v>
      </c>
      <c r="AD9" s="29">
        <v>32476.938486771949</v>
      </c>
      <c r="AE9" s="30">
        <v>0.24070115188609931</v>
      </c>
      <c r="AF9" s="31">
        <v>0.60495481371791493</v>
      </c>
      <c r="AG9" s="29">
        <v>34258.477354261784</v>
      </c>
      <c r="AH9" s="30">
        <v>7.1431427659706892E-2</v>
      </c>
      <c r="AI9" s="31">
        <v>0.29169580830528563</v>
      </c>
      <c r="AJ9" s="29">
        <v>38378.392440378957</v>
      </c>
      <c r="AK9" s="30">
        <v>2.24570680061421E-3</v>
      </c>
      <c r="AL9" s="31">
        <v>9.7320636464710397E-2</v>
      </c>
      <c r="AM9" s="29"/>
      <c r="AN9" s="30"/>
      <c r="AO9" s="31"/>
    </row>
    <row r="10" spans="1:41" ht="13.5" thickBot="1" x14ac:dyDescent="0.25">
      <c r="A10">
        <v>4</v>
      </c>
      <c r="B10" s="32" t="s">
        <v>9</v>
      </c>
      <c r="C10" s="33">
        <v>44508.702193339202</v>
      </c>
      <c r="D10" s="34">
        <v>0.21452245344122595</v>
      </c>
      <c r="E10" s="35">
        <v>0.29841952332306804</v>
      </c>
      <c r="F10" s="33">
        <v>58664.520945990567</v>
      </c>
      <c r="G10" s="34">
        <v>1.6242157221009777E-2</v>
      </c>
      <c r="H10" s="35">
        <v>5.0409157564620985E-2</v>
      </c>
      <c r="I10" s="33">
        <v>37741.932634650861</v>
      </c>
      <c r="J10" s="34">
        <v>1.8456095319784243E-2</v>
      </c>
      <c r="K10" s="35">
        <v>0.20894832189051218</v>
      </c>
      <c r="L10" s="33">
        <v>32745.040580173394</v>
      </c>
      <c r="M10" s="34">
        <v>0.23244827077138089</v>
      </c>
      <c r="N10" s="35">
        <v>0.47055832781031509</v>
      </c>
      <c r="O10" s="33">
        <v>43184.681962927723</v>
      </c>
      <c r="P10" s="34">
        <v>6.6141369582205345E-2</v>
      </c>
      <c r="Q10" s="35">
        <v>0.16230848724403865</v>
      </c>
      <c r="R10" s="33">
        <v>56926.465108619719</v>
      </c>
      <c r="S10" s="34">
        <v>3.1656046692165644E-2</v>
      </c>
      <c r="T10" s="35">
        <v>6.1227781721248591E-2</v>
      </c>
      <c r="U10" s="33">
        <v>52277.314840370309</v>
      </c>
      <c r="V10" s="34">
        <v>5.1666457389974274E-2</v>
      </c>
      <c r="W10" s="35">
        <v>0.10498840708323996</v>
      </c>
      <c r="X10" s="33">
        <v>36828.001981175599</v>
      </c>
      <c r="Y10" s="34">
        <v>7.5013421520751323E-3</v>
      </c>
      <c r="Z10" s="35">
        <v>3.9126545821353907E-2</v>
      </c>
      <c r="AA10" s="33">
        <v>32941.816190273683</v>
      </c>
      <c r="AB10" s="34">
        <v>2.4290236396613134E-2</v>
      </c>
      <c r="AC10" s="35">
        <v>8.5560204889629149E-2</v>
      </c>
      <c r="AD10" s="33">
        <v>33202.310862099082</v>
      </c>
      <c r="AE10" s="34">
        <v>0.44981301982939431</v>
      </c>
      <c r="AF10" s="35">
        <v>0.75269243711925871</v>
      </c>
      <c r="AG10" s="33">
        <v>35320.744257271937</v>
      </c>
      <c r="AH10" s="34">
        <v>0.16162648095093038</v>
      </c>
      <c r="AI10" s="35">
        <v>0.49087806035554099</v>
      </c>
      <c r="AJ10" s="33">
        <v>39582.336576126872</v>
      </c>
      <c r="AK10" s="34">
        <v>2.8098205955097454E-2</v>
      </c>
      <c r="AL10" s="35">
        <v>5.527367762410846E-2</v>
      </c>
      <c r="AM10" s="33"/>
      <c r="AN10" s="34"/>
      <c r="AO10" s="35"/>
    </row>
    <row r="11" spans="1:41" x14ac:dyDescent="0.2">
      <c r="A11">
        <v>5</v>
      </c>
      <c r="B11" s="24" t="s">
        <v>10</v>
      </c>
      <c r="C11" s="25">
        <v>44699.802804958534</v>
      </c>
      <c r="D11" s="26">
        <v>0.25861013003658423</v>
      </c>
      <c r="E11" s="27">
        <v>0.33074902063785716</v>
      </c>
      <c r="F11" s="25">
        <v>58481.184171361077</v>
      </c>
      <c r="G11" s="26">
        <v>2.0707955642790824E-2</v>
      </c>
      <c r="H11" s="27">
        <v>5.3430470279748524E-2</v>
      </c>
      <c r="I11" s="25">
        <v>37927.079156983258</v>
      </c>
      <c r="J11" s="26">
        <v>4.6883002778046315E-2</v>
      </c>
      <c r="K11" s="27">
        <v>0.22886186501318423</v>
      </c>
      <c r="L11" s="25">
        <v>33030.299299650389</v>
      </c>
      <c r="M11" s="26">
        <v>0.27316170151054192</v>
      </c>
      <c r="N11" s="27">
        <v>0.52518757090540535</v>
      </c>
      <c r="O11" s="25">
        <v>44108.711626019838</v>
      </c>
      <c r="P11" s="26">
        <v>8.10304818309769E-2</v>
      </c>
      <c r="Q11" s="27">
        <v>0.2626089118102255</v>
      </c>
      <c r="R11" s="25">
        <v>59950.270445472757</v>
      </c>
      <c r="S11" s="26">
        <v>3.7214109282900601E-2</v>
      </c>
      <c r="T11" s="27">
        <v>6.1147215786199687E-2</v>
      </c>
      <c r="U11" s="25">
        <v>54285.682658543956</v>
      </c>
      <c r="V11" s="26">
        <v>5.1492727089315654E-2</v>
      </c>
      <c r="W11" s="27">
        <v>0.11364529144160117</v>
      </c>
      <c r="X11" s="25">
        <v>38192.606325874702</v>
      </c>
      <c r="Y11" s="26">
        <v>1.069734199577972E-2</v>
      </c>
      <c r="Z11" s="27">
        <v>5.0020762644083741E-2</v>
      </c>
      <c r="AA11" s="25">
        <v>34742.457782805155</v>
      </c>
      <c r="AB11" s="26">
        <v>3.7127278226535609E-2</v>
      </c>
      <c r="AC11" s="27">
        <v>9.6015033518430201E-2</v>
      </c>
      <c r="AD11" s="25">
        <v>35363.476833865439</v>
      </c>
      <c r="AE11" s="26">
        <v>0.53965271967120865</v>
      </c>
      <c r="AF11" s="27">
        <v>0.91541626411610622</v>
      </c>
      <c r="AG11" s="25">
        <v>37937.266038818096</v>
      </c>
      <c r="AH11" s="26">
        <v>0.47428675045072538</v>
      </c>
      <c r="AI11" s="27">
        <v>0.80489350394898729</v>
      </c>
      <c r="AJ11" s="25">
        <v>41906.72517487716</v>
      </c>
      <c r="AK11" s="26">
        <v>0.14261213951574059</v>
      </c>
      <c r="AL11" s="27">
        <v>0.43854651635336128</v>
      </c>
      <c r="AM11" s="25"/>
      <c r="AN11" s="26"/>
      <c r="AO11" s="27"/>
    </row>
    <row r="12" spans="1:41" x14ac:dyDescent="0.2">
      <c r="A12">
        <v>6</v>
      </c>
      <c r="B12" s="28" t="s">
        <v>11</v>
      </c>
      <c r="C12" s="29">
        <v>44288.490090324914</v>
      </c>
      <c r="D12" s="30">
        <v>0.25192527460847886</v>
      </c>
      <c r="E12" s="31">
        <v>0.33862168563117412</v>
      </c>
      <c r="F12" s="29">
        <v>57964.347439658355</v>
      </c>
      <c r="G12" s="30">
        <v>2.9925162963992197E-2</v>
      </c>
      <c r="H12" s="31">
        <v>0.11081610059794884</v>
      </c>
      <c r="I12" s="29">
        <v>38504.762962430061</v>
      </c>
      <c r="J12" s="30">
        <v>0.23541546364625493</v>
      </c>
      <c r="K12" s="31">
        <v>0.49082481046070697</v>
      </c>
      <c r="L12" s="29">
        <v>33273.792640743741</v>
      </c>
      <c r="M12" s="30">
        <v>0.30317573843473372</v>
      </c>
      <c r="N12" s="31">
        <v>0.63184715276394421</v>
      </c>
      <c r="O12" s="29">
        <v>44738.46426146997</v>
      </c>
      <c r="P12" s="30">
        <v>0.11854572364986152</v>
      </c>
      <c r="Q12" s="31">
        <v>0.30290090533496661</v>
      </c>
      <c r="R12" s="29">
        <v>61516.502480879521</v>
      </c>
      <c r="S12" s="30">
        <v>4.7405581769996818E-2</v>
      </c>
      <c r="T12" s="31">
        <v>6.2374113283608479E-2</v>
      </c>
      <c r="U12" s="29">
        <v>55431.86023274975</v>
      </c>
      <c r="V12" s="30">
        <v>6.5395423002085964E-2</v>
      </c>
      <c r="W12" s="31">
        <v>0.12142307553819567</v>
      </c>
      <c r="X12" s="29">
        <v>39194.344912503802</v>
      </c>
      <c r="Y12" s="30">
        <v>1.3780833211573272E-2</v>
      </c>
      <c r="Z12" s="31">
        <v>5.1607451938349577E-2</v>
      </c>
      <c r="AA12" s="29">
        <v>35899.040939141712</v>
      </c>
      <c r="AB12" s="30">
        <v>5.053475511690482E-2</v>
      </c>
      <c r="AC12" s="31">
        <v>0.1760059940222605</v>
      </c>
      <c r="AD12" s="29">
        <v>36628.409405965256</v>
      </c>
      <c r="AE12" s="30">
        <v>0.64692115034657605</v>
      </c>
      <c r="AF12" s="31">
        <v>0.94701635260161376</v>
      </c>
      <c r="AG12" s="29">
        <v>39179.44581370426</v>
      </c>
      <c r="AH12" s="30">
        <v>0.71650095692832949</v>
      </c>
      <c r="AI12" s="31">
        <v>1.0523180719732477</v>
      </c>
      <c r="AJ12" s="29"/>
      <c r="AK12" s="30"/>
      <c r="AL12" s="31"/>
      <c r="AM12" s="29"/>
      <c r="AN12" s="30"/>
      <c r="AO12" s="31"/>
    </row>
    <row r="13" spans="1:41" x14ac:dyDescent="0.2">
      <c r="A13">
        <v>7</v>
      </c>
      <c r="B13" s="28" t="s">
        <v>12</v>
      </c>
      <c r="C13" s="29">
        <v>44359.538807682438</v>
      </c>
      <c r="D13" s="30">
        <v>0.27790560915745571</v>
      </c>
      <c r="E13" s="31">
        <v>0.37480615533531764</v>
      </c>
      <c r="F13" s="29">
        <v>58475.498090170644</v>
      </c>
      <c r="G13" s="30">
        <v>6.1879390984645219E-2</v>
      </c>
      <c r="H13" s="31">
        <v>0.17843807340553647</v>
      </c>
      <c r="I13" s="29">
        <v>38741.369709406732</v>
      </c>
      <c r="J13" s="30">
        <v>0.31076248542466872</v>
      </c>
      <c r="K13" s="31">
        <v>0.59180051214401419</v>
      </c>
      <c r="L13" s="29">
        <v>33886.175758265948</v>
      </c>
      <c r="M13" s="30">
        <v>0.37485497794624523</v>
      </c>
      <c r="N13" s="31">
        <v>0.69271776705093635</v>
      </c>
      <c r="O13" s="29">
        <v>45053.101372285499</v>
      </c>
      <c r="P13" s="30">
        <v>0.14200793899616077</v>
      </c>
      <c r="Q13" s="31">
        <v>0.32586759381582331</v>
      </c>
      <c r="R13" s="29">
        <v>61605.568423435783</v>
      </c>
      <c r="S13" s="30">
        <v>5.8323277779340266E-2</v>
      </c>
      <c r="T13" s="31">
        <v>9.0987377339207504E-2</v>
      </c>
      <c r="U13" s="29">
        <v>55360.426223477371</v>
      </c>
      <c r="V13" s="30">
        <v>0.10265520378682838</v>
      </c>
      <c r="W13" s="31">
        <v>0.14524865886256158</v>
      </c>
      <c r="X13" s="29">
        <v>39355.582121002531</v>
      </c>
      <c r="Y13" s="30">
        <v>2.0327422289548706E-2</v>
      </c>
      <c r="Z13" s="31">
        <v>6.1779271958046743E-2</v>
      </c>
      <c r="AA13" s="29">
        <v>36083.360992558351</v>
      </c>
      <c r="AB13" s="30">
        <v>0.12165504406613616</v>
      </c>
      <c r="AC13" s="31">
        <v>0.21655482022652395</v>
      </c>
      <c r="AD13" s="29">
        <v>37154.766708986863</v>
      </c>
      <c r="AE13" s="30">
        <v>0.74621565174411397</v>
      </c>
      <c r="AF13" s="31">
        <v>1.0261360020169525</v>
      </c>
      <c r="AG13" s="29">
        <v>39779.80132850317</v>
      </c>
      <c r="AH13" s="30">
        <v>0.8897722571144806</v>
      </c>
      <c r="AI13" s="31">
        <v>1.3398228423958887</v>
      </c>
      <c r="AJ13" s="29"/>
      <c r="AK13" s="30"/>
      <c r="AL13" s="31"/>
      <c r="AM13" s="29"/>
      <c r="AN13" s="30"/>
      <c r="AO13" s="31"/>
    </row>
    <row r="14" spans="1:41" ht="13.5" thickBot="1" x14ac:dyDescent="0.25">
      <c r="A14">
        <v>8</v>
      </c>
      <c r="B14" s="32" t="s">
        <v>13</v>
      </c>
      <c r="C14" s="33">
        <v>44399.247343261013</v>
      </c>
      <c r="D14" s="34">
        <v>0.28205361360013098</v>
      </c>
      <c r="E14" s="35">
        <v>0.3758041832847579</v>
      </c>
      <c r="F14" s="33">
        <v>58510.033892049323</v>
      </c>
      <c r="G14" s="34">
        <v>6.3367191321134345E-2</v>
      </c>
      <c r="H14" s="35">
        <v>0.17804229589567347</v>
      </c>
      <c r="I14" s="33">
        <v>38793.485260345289</v>
      </c>
      <c r="J14" s="34">
        <v>0.33728396742931749</v>
      </c>
      <c r="K14" s="35">
        <v>0.61556359111328751</v>
      </c>
      <c r="L14" s="33">
        <v>34129.147443395275</v>
      </c>
      <c r="M14" s="34">
        <v>0.39600270271099369</v>
      </c>
      <c r="N14" s="35">
        <v>0.68580168779421402</v>
      </c>
      <c r="O14" s="33">
        <v>45258.940863354139</v>
      </c>
      <c r="P14" s="34">
        <v>0.16396189812566955</v>
      </c>
      <c r="Q14" s="35">
        <v>0.33929933486176655</v>
      </c>
      <c r="R14" s="33">
        <v>61651.782659056342</v>
      </c>
      <c r="S14" s="34">
        <v>5.880755500197464E-2</v>
      </c>
      <c r="T14" s="35">
        <v>8.931768635439051E-2</v>
      </c>
      <c r="U14" s="33">
        <v>55399.48844417675</v>
      </c>
      <c r="V14" s="34">
        <v>0.11491298737300329</v>
      </c>
      <c r="W14" s="35">
        <v>0.14898691355417309</v>
      </c>
      <c r="X14" s="33">
        <v>39288.081702566</v>
      </c>
      <c r="Y14" s="34">
        <v>2.3666601460347918E-2</v>
      </c>
      <c r="Z14" s="35">
        <v>6.388780511205637E-2</v>
      </c>
      <c r="AA14" s="33">
        <v>36209.585416749738</v>
      </c>
      <c r="AB14" s="34">
        <v>0.12736721059757022</v>
      </c>
      <c r="AC14" s="35">
        <v>0.2176658803522272</v>
      </c>
      <c r="AD14" s="33">
        <v>37266.974683383502</v>
      </c>
      <c r="AE14" s="34">
        <v>0.7774729423916209</v>
      </c>
      <c r="AF14" s="35">
        <v>1.0330125954740164</v>
      </c>
      <c r="AG14" s="33">
        <v>39968.786720357304</v>
      </c>
      <c r="AH14" s="34">
        <v>0.9512323231299401</v>
      </c>
      <c r="AI14" s="35">
        <v>1.4502814623480935</v>
      </c>
      <c r="AJ14" s="33"/>
      <c r="AK14" s="34"/>
      <c r="AL14" s="35"/>
      <c r="AM14" s="33"/>
      <c r="AN14" s="34"/>
      <c r="AO14" s="35"/>
    </row>
    <row r="15" spans="1:41" x14ac:dyDescent="0.2">
      <c r="A15">
        <v>9</v>
      </c>
      <c r="B15" s="24" t="s">
        <v>14</v>
      </c>
      <c r="C15" s="25">
        <v>44676.571605676676</v>
      </c>
      <c r="D15" s="26">
        <v>0.29627211338237386</v>
      </c>
      <c r="E15" s="27">
        <v>0.38617235181015208</v>
      </c>
      <c r="F15" s="25">
        <v>58879.002609080489</v>
      </c>
      <c r="G15" s="26">
        <v>9.0388781222435655E-2</v>
      </c>
      <c r="H15" s="27">
        <v>0.17614361767149839</v>
      </c>
      <c r="I15" s="25">
        <v>38911.684082376436</v>
      </c>
      <c r="J15" s="26">
        <v>0.41272779912545071</v>
      </c>
      <c r="K15" s="27">
        <v>0.69148602892274214</v>
      </c>
      <c r="L15" s="25">
        <v>34430.012237928087</v>
      </c>
      <c r="M15" s="26">
        <v>0.41805873281210032</v>
      </c>
      <c r="N15" s="27">
        <v>0.68370039658633819</v>
      </c>
      <c r="O15" s="25">
        <v>45473.098702341027</v>
      </c>
      <c r="P15" s="26">
        <v>0.18268762653336212</v>
      </c>
      <c r="Q15" s="27">
        <v>0.33831069196500008</v>
      </c>
      <c r="R15" s="25">
        <v>61747.302127713592</v>
      </c>
      <c r="S15" s="26">
        <v>7.0514689122053109E-2</v>
      </c>
      <c r="T15" s="27">
        <v>9.0000306864918E-2</v>
      </c>
      <c r="U15" s="25">
        <v>55504.682822156712</v>
      </c>
      <c r="V15" s="26">
        <v>0.12450461488001249</v>
      </c>
      <c r="W15" s="27">
        <v>0.15757949542145261</v>
      </c>
      <c r="X15" s="25">
        <v>39281.648359096223</v>
      </c>
      <c r="Y15" s="26">
        <v>2.749265094891816E-2</v>
      </c>
      <c r="Z15" s="27">
        <v>6.839447342201091E-2</v>
      </c>
      <c r="AA15" s="25">
        <v>36210.149067631311</v>
      </c>
      <c r="AB15" s="26">
        <v>0.1378554123520418</v>
      </c>
      <c r="AC15" s="27">
        <v>0.21670003291804796</v>
      </c>
      <c r="AD15" s="25">
        <v>37513.412466278838</v>
      </c>
      <c r="AE15" s="26">
        <v>0.81007529208976303</v>
      </c>
      <c r="AF15" s="27">
        <v>1.1149618070380427</v>
      </c>
      <c r="AG15" s="25">
        <v>40299.507551912378</v>
      </c>
      <c r="AH15" s="26">
        <v>0.99737728704559825</v>
      </c>
      <c r="AI15" s="27">
        <v>1.4587626800892248</v>
      </c>
      <c r="AJ15" s="25"/>
      <c r="AK15" s="26"/>
      <c r="AL15" s="27"/>
      <c r="AM15" s="25"/>
      <c r="AN15" s="26"/>
      <c r="AO15" s="27"/>
    </row>
    <row r="16" spans="1:41" x14ac:dyDescent="0.2">
      <c r="A16">
        <v>10</v>
      </c>
      <c r="B16" s="28" t="s">
        <v>15</v>
      </c>
      <c r="C16" s="29">
        <v>44763.977329380315</v>
      </c>
      <c r="D16" s="30">
        <v>0.31330557215078753</v>
      </c>
      <c r="E16" s="31">
        <v>0.38199079859665219</v>
      </c>
      <c r="F16" s="29">
        <v>59062.452924902798</v>
      </c>
      <c r="G16" s="30">
        <v>0.10626069715357614</v>
      </c>
      <c r="H16" s="31">
        <v>0.19590962362394179</v>
      </c>
      <c r="I16" s="29">
        <v>39011.17955559738</v>
      </c>
      <c r="J16" s="30">
        <v>0.44191829944361721</v>
      </c>
      <c r="K16" s="31">
        <v>0.74046698518160958</v>
      </c>
      <c r="L16" s="29">
        <v>34987.360668625151</v>
      </c>
      <c r="M16" s="30">
        <v>0.47645731523074797</v>
      </c>
      <c r="N16" s="31">
        <v>0.68216640936346451</v>
      </c>
      <c r="O16" s="29">
        <v>45890.889193013922</v>
      </c>
      <c r="P16" s="30">
        <v>0.22462075743431892</v>
      </c>
      <c r="Q16" s="31">
        <v>0.34343253099794213</v>
      </c>
      <c r="R16" s="29">
        <v>61837.287646425808</v>
      </c>
      <c r="S16" s="30">
        <v>8.1599538903025681E-2</v>
      </c>
      <c r="T16" s="31">
        <v>9.0884597627386807E-2</v>
      </c>
      <c r="U16" s="29">
        <v>55480.572953990624</v>
      </c>
      <c r="V16" s="30">
        <v>0.1372445877235961</v>
      </c>
      <c r="W16" s="31">
        <v>0.1639659704029823</v>
      </c>
      <c r="X16" s="29">
        <v>39239.18754849652</v>
      </c>
      <c r="Y16" s="30">
        <v>3.5723613771858689E-2</v>
      </c>
      <c r="Z16" s="31">
        <v>7.1319208619512714E-2</v>
      </c>
      <c r="AA16" s="29">
        <v>36274.123865884001</v>
      </c>
      <c r="AB16" s="30">
        <v>0.15354886618926269</v>
      </c>
      <c r="AC16" s="31">
        <v>0.21059104379872884</v>
      </c>
      <c r="AD16" s="29">
        <v>37691.923589189493</v>
      </c>
      <c r="AE16" s="30">
        <v>0.8640721967424696</v>
      </c>
      <c r="AF16" s="31">
        <v>1.1295893133138137</v>
      </c>
      <c r="AG16" s="29"/>
      <c r="AH16" s="30"/>
      <c r="AI16" s="31"/>
      <c r="AJ16" s="29"/>
      <c r="AK16" s="30"/>
      <c r="AL16" s="31"/>
      <c r="AM16" s="29"/>
      <c r="AN16" s="30"/>
      <c r="AO16" s="31"/>
    </row>
    <row r="17" spans="1:41" x14ac:dyDescent="0.2">
      <c r="A17">
        <v>11</v>
      </c>
      <c r="B17" s="28" t="s">
        <v>16</v>
      </c>
      <c r="C17" s="29">
        <v>44927.769012988902</v>
      </c>
      <c r="D17" s="30">
        <v>0.33594328773732002</v>
      </c>
      <c r="E17" s="31">
        <v>0.39522892699867934</v>
      </c>
      <c r="F17" s="29">
        <v>59356.025082568631</v>
      </c>
      <c r="G17" s="30">
        <v>0.12171857075154867</v>
      </c>
      <c r="H17" s="31">
        <v>0.19309710008317713</v>
      </c>
      <c r="I17" s="29">
        <v>39234.714812721955</v>
      </c>
      <c r="J17" s="30">
        <v>0.48737376948716438</v>
      </c>
      <c r="K17" s="31">
        <v>0.74912927517016248</v>
      </c>
      <c r="L17" s="29">
        <v>35225.29278651686</v>
      </c>
      <c r="M17" s="30">
        <v>0.50595781516757576</v>
      </c>
      <c r="N17" s="31">
        <v>0.65325016223837606</v>
      </c>
      <c r="O17" s="29">
        <v>46207.244815345024</v>
      </c>
      <c r="P17" s="30">
        <v>0.25418941689021568</v>
      </c>
      <c r="Q17" s="31">
        <v>0.34343905272495151</v>
      </c>
      <c r="R17" s="29">
        <v>62001.592128894226</v>
      </c>
      <c r="S17" s="30">
        <v>8.5017799134499056E-2</v>
      </c>
      <c r="T17" s="31">
        <v>9.3807601371997923E-2</v>
      </c>
      <c r="U17" s="29">
        <v>55507.602819562293</v>
      </c>
      <c r="V17" s="30">
        <v>0.1455159189430062</v>
      </c>
      <c r="W17" s="31">
        <v>0.17556507238981373</v>
      </c>
      <c r="X17" s="29">
        <v>39333.68749180618</v>
      </c>
      <c r="Y17" s="30">
        <v>3.9858275185390341E-2</v>
      </c>
      <c r="Z17" s="31">
        <v>7.3394313191734339E-2</v>
      </c>
      <c r="AA17" s="29">
        <v>36311.791427257231</v>
      </c>
      <c r="AB17" s="30">
        <v>0.15865293863284896</v>
      </c>
      <c r="AC17" s="31">
        <v>0.21153132266814656</v>
      </c>
      <c r="AD17" s="29">
        <v>38006.296701165615</v>
      </c>
      <c r="AE17" s="30">
        <v>0.91421999328014458</v>
      </c>
      <c r="AF17" s="31">
        <v>1.3650649827229115</v>
      </c>
      <c r="AG17" s="29"/>
      <c r="AH17" s="30"/>
      <c r="AI17" s="31"/>
      <c r="AJ17" s="29"/>
      <c r="AK17" s="30"/>
      <c r="AL17" s="31"/>
      <c r="AM17" s="29"/>
      <c r="AN17" s="30"/>
      <c r="AO17" s="31"/>
    </row>
    <row r="18" spans="1:41" ht="13.5" thickBot="1" x14ac:dyDescent="0.25">
      <c r="A18">
        <v>12</v>
      </c>
      <c r="B18" s="32" t="s">
        <v>17</v>
      </c>
      <c r="C18" s="33">
        <v>44995.198560988902</v>
      </c>
      <c r="D18" s="34">
        <v>0.34611744046016507</v>
      </c>
      <c r="E18" s="35">
        <v>0.39940308514025308</v>
      </c>
      <c r="F18" s="33">
        <v>59366.074510068633</v>
      </c>
      <c r="G18" s="34">
        <v>0.12248676105929918</v>
      </c>
      <c r="H18" s="35">
        <v>0.19273200984271915</v>
      </c>
      <c r="I18" s="33">
        <v>39254.948027522827</v>
      </c>
      <c r="J18" s="34">
        <v>0.49407271921025442</v>
      </c>
      <c r="K18" s="35">
        <v>0.74433371489933342</v>
      </c>
      <c r="L18" s="33">
        <v>35254.195303649365</v>
      </c>
      <c r="M18" s="34">
        <v>0.51017261609167275</v>
      </c>
      <c r="N18" s="35">
        <v>0.64282306916122012</v>
      </c>
      <c r="O18" s="33">
        <v>46279.600595345029</v>
      </c>
      <c r="P18" s="34">
        <v>0.26173161485513641</v>
      </c>
      <c r="Q18" s="35">
        <v>0.34381255862066523</v>
      </c>
      <c r="R18" s="33">
        <v>62019.008418979407</v>
      </c>
      <c r="S18" s="34">
        <v>8.6918876942926035E-2</v>
      </c>
      <c r="T18" s="35">
        <v>9.3900865950559867E-2</v>
      </c>
      <c r="U18" s="33">
        <v>55507.201793039698</v>
      </c>
      <c r="V18" s="34">
        <v>0.14759599187143263</v>
      </c>
      <c r="W18" s="35">
        <v>0.17592940827081058</v>
      </c>
      <c r="X18" s="33">
        <v>39337.114802672695</v>
      </c>
      <c r="Y18" s="34">
        <v>4.0842340248673961E-2</v>
      </c>
      <c r="Z18" s="35">
        <v>7.3511649540508872E-2</v>
      </c>
      <c r="AA18" s="33">
        <v>36313.546758793091</v>
      </c>
      <c r="AB18" s="34">
        <v>0.16043409407857384</v>
      </c>
      <c r="AC18" s="35">
        <v>0.21715759249614347</v>
      </c>
      <c r="AD18" s="33">
        <v>38067.217139921624</v>
      </c>
      <c r="AE18" s="34">
        <v>0.91759847664617489</v>
      </c>
      <c r="AF18" s="35">
        <v>1.3610535590119879</v>
      </c>
      <c r="AG18" s="33"/>
      <c r="AH18" s="34"/>
      <c r="AI18" s="35"/>
      <c r="AJ18" s="33"/>
      <c r="AK18" s="34"/>
      <c r="AL18" s="35"/>
      <c r="AM18" s="33"/>
      <c r="AN18" s="34"/>
      <c r="AO18" s="35"/>
    </row>
    <row r="19" spans="1:41" x14ac:dyDescent="0.2">
      <c r="A19">
        <v>13</v>
      </c>
      <c r="B19" s="24" t="s">
        <v>18</v>
      </c>
      <c r="C19" s="25">
        <v>45052.353747546978</v>
      </c>
      <c r="D19" s="26">
        <v>0.35194006674681411</v>
      </c>
      <c r="E19" s="27">
        <v>0.39972634212977526</v>
      </c>
      <c r="F19" s="25">
        <v>59775.883319217493</v>
      </c>
      <c r="G19" s="26">
        <v>0.16608135682133093</v>
      </c>
      <c r="H19" s="27">
        <v>0.19390699507794285</v>
      </c>
      <c r="I19" s="25">
        <v>39882.831227377115</v>
      </c>
      <c r="J19" s="26">
        <v>0.56759083848874325</v>
      </c>
      <c r="K19" s="27">
        <v>0.73518916574711235</v>
      </c>
      <c r="L19" s="25">
        <v>35306.731618256788</v>
      </c>
      <c r="M19" s="26">
        <v>0.5356659265276571</v>
      </c>
      <c r="N19" s="27">
        <v>0.63833646230388297</v>
      </c>
      <c r="O19" s="25">
        <v>46421.028365922699</v>
      </c>
      <c r="P19" s="26">
        <v>0.2759237247309288</v>
      </c>
      <c r="Q19" s="27">
        <v>0.34014236738625903</v>
      </c>
      <c r="R19" s="25">
        <v>62046.011902144492</v>
      </c>
      <c r="S19" s="26">
        <v>8.9589780010097209E-2</v>
      </c>
      <c r="T19" s="27">
        <v>9.4064958171689139E-2</v>
      </c>
      <c r="U19" s="25">
        <v>55392.763225661161</v>
      </c>
      <c r="V19" s="26">
        <v>0.1501264106094847</v>
      </c>
      <c r="W19" s="27">
        <v>0.17655219101077568</v>
      </c>
      <c r="X19" s="25">
        <v>39480.689278346304</v>
      </c>
      <c r="Y19" s="26">
        <v>4.6497828364455734E-2</v>
      </c>
      <c r="Z19" s="27">
        <v>6.4592796735235658E-2</v>
      </c>
      <c r="AA19" s="25">
        <v>36366.637690438583</v>
      </c>
      <c r="AB19" s="26">
        <v>0.16375034197486779</v>
      </c>
      <c r="AC19" s="27">
        <v>0.21939009164844051</v>
      </c>
      <c r="AD19" s="25">
        <v>38099.867459195259</v>
      </c>
      <c r="AE19" s="26">
        <v>0.95424883163947127</v>
      </c>
      <c r="AF19" s="27">
        <v>1.4009372807857028</v>
      </c>
      <c r="AG19" s="25"/>
      <c r="AH19" s="26"/>
      <c r="AI19" s="27"/>
      <c r="AJ19" s="25"/>
      <c r="AK19" s="26"/>
      <c r="AL19" s="27"/>
      <c r="AM19" s="25"/>
      <c r="AN19" s="26"/>
      <c r="AO19" s="27"/>
    </row>
    <row r="20" spans="1:41" x14ac:dyDescent="0.2">
      <c r="A20">
        <v>14</v>
      </c>
      <c r="B20" s="28" t="s">
        <v>19</v>
      </c>
      <c r="C20" s="29">
        <v>45152.089429546977</v>
      </c>
      <c r="D20" s="30">
        <v>0.35571803581923211</v>
      </c>
      <c r="E20" s="31">
        <v>0.40064115260823874</v>
      </c>
      <c r="F20" s="29">
        <v>59914.783185750654</v>
      </c>
      <c r="G20" s="30">
        <v>0.17344026671613197</v>
      </c>
      <c r="H20" s="31">
        <v>0.19346240253389999</v>
      </c>
      <c r="I20" s="29">
        <v>40126.64833982593</v>
      </c>
      <c r="J20" s="30">
        <v>0.59675551175326336</v>
      </c>
      <c r="K20" s="31">
        <v>0.73643242653234875</v>
      </c>
      <c r="L20" s="29">
        <v>35503.383231965861</v>
      </c>
      <c r="M20" s="30">
        <v>0.55714383709734472</v>
      </c>
      <c r="N20" s="31">
        <v>0.63659261766008701</v>
      </c>
      <c r="O20" s="29">
        <v>46574.710510382865</v>
      </c>
      <c r="P20" s="30">
        <v>0.29710004071239393</v>
      </c>
      <c r="Q20" s="31">
        <v>0.33909472221834053</v>
      </c>
      <c r="R20" s="29">
        <v>61994.127191826636</v>
      </c>
      <c r="S20" s="30">
        <v>9.2692156984469212E-2</v>
      </c>
      <c r="T20" s="31">
        <v>9.7141087989899066E-2</v>
      </c>
      <c r="U20" s="29">
        <v>55409.016452401993</v>
      </c>
      <c r="V20" s="30">
        <v>0.15237908603890327</v>
      </c>
      <c r="W20" s="31">
        <v>0.17651069646360462</v>
      </c>
      <c r="X20" s="29">
        <v>39482.397439237437</v>
      </c>
      <c r="Y20" s="30">
        <v>4.7740573186920827E-2</v>
      </c>
      <c r="Z20" s="31">
        <v>6.4899434199832781E-2</v>
      </c>
      <c r="AA20" s="29">
        <v>36399.337951458947</v>
      </c>
      <c r="AB20" s="30">
        <v>0.17521880423392414</v>
      </c>
      <c r="AC20" s="31">
        <v>0.22041562832029341</v>
      </c>
      <c r="AD20" s="29"/>
      <c r="AE20" s="30"/>
      <c r="AF20" s="31"/>
      <c r="AG20" s="29"/>
      <c r="AH20" s="30"/>
      <c r="AI20" s="31"/>
      <c r="AJ20" s="29"/>
      <c r="AK20" s="30"/>
      <c r="AL20" s="31"/>
      <c r="AM20" s="29"/>
      <c r="AN20" s="30"/>
      <c r="AO20" s="31"/>
    </row>
    <row r="21" spans="1:41" x14ac:dyDescent="0.2">
      <c r="A21">
        <v>15</v>
      </c>
      <c r="B21" s="28" t="s">
        <v>20</v>
      </c>
      <c r="C21" s="29">
        <v>45204.550172186049</v>
      </c>
      <c r="D21" s="30">
        <v>0.36678824396923426</v>
      </c>
      <c r="E21" s="31">
        <v>0.3789205693218704</v>
      </c>
      <c r="F21" s="29">
        <v>60026.397870438013</v>
      </c>
      <c r="G21" s="30">
        <v>0.18332062373473865</v>
      </c>
      <c r="H21" s="31">
        <v>0.19200910938239701</v>
      </c>
      <c r="I21" s="29">
        <v>40350.684892999125</v>
      </c>
      <c r="J21" s="30">
        <v>0.63192654695456008</v>
      </c>
      <c r="K21" s="31">
        <v>0.7376880418485674</v>
      </c>
      <c r="L21" s="29">
        <v>35541.590390576777</v>
      </c>
      <c r="M21" s="30">
        <v>0.5645763956957659</v>
      </c>
      <c r="N21" s="31">
        <v>0.63084939829751274</v>
      </c>
      <c r="O21" s="29">
        <v>46696.048132382864</v>
      </c>
      <c r="P21" s="30">
        <v>0.30828493112752736</v>
      </c>
      <c r="Q21" s="31">
        <v>0.34013889746983678</v>
      </c>
      <c r="R21" s="29">
        <v>62030.418731532402</v>
      </c>
      <c r="S21" s="30">
        <v>9.5780973393970306E-2</v>
      </c>
      <c r="T21" s="31">
        <v>9.8511546491617002E-2</v>
      </c>
      <c r="U21" s="29">
        <v>55430.452694380227</v>
      </c>
      <c r="V21" s="30">
        <v>0.16078170150551849</v>
      </c>
      <c r="W21" s="31">
        <v>0.172236638470983</v>
      </c>
      <c r="X21" s="29">
        <v>39491.232769334136</v>
      </c>
      <c r="Y21" s="30">
        <v>5.0063547851409186E-2</v>
      </c>
      <c r="Z21" s="31">
        <v>6.5720487482230305E-2</v>
      </c>
      <c r="AA21" s="29">
        <v>36418.301964478102</v>
      </c>
      <c r="AB21" s="30">
        <v>0.18458982522739054</v>
      </c>
      <c r="AC21" s="31">
        <v>0.21608653206439263</v>
      </c>
      <c r="AD21" s="29"/>
      <c r="AE21" s="30"/>
      <c r="AF21" s="31"/>
      <c r="AG21" s="29"/>
      <c r="AH21" s="30"/>
      <c r="AI21" s="31"/>
      <c r="AJ21" s="29"/>
      <c r="AK21" s="30"/>
      <c r="AL21" s="31"/>
      <c r="AM21" s="29"/>
      <c r="AN21" s="30"/>
      <c r="AO21" s="31"/>
    </row>
    <row r="22" spans="1:41" ht="13.5" thickBot="1" x14ac:dyDescent="0.25">
      <c r="A22">
        <v>16</v>
      </c>
      <c r="B22" s="32" t="s">
        <v>21</v>
      </c>
      <c r="C22" s="33">
        <v>45237.220585428484</v>
      </c>
      <c r="D22" s="34">
        <v>0.36765827103959181</v>
      </c>
      <c r="E22" s="35">
        <v>0.37478626674612708</v>
      </c>
      <c r="F22" s="33">
        <v>60012.962372090762</v>
      </c>
      <c r="G22" s="34">
        <v>0.18339575310670839</v>
      </c>
      <c r="H22" s="35">
        <v>0.19203377997987045</v>
      </c>
      <c r="I22" s="33">
        <v>40393.683038812167</v>
      </c>
      <c r="J22" s="34">
        <v>0.63520735399588013</v>
      </c>
      <c r="K22" s="35">
        <v>0.73643181417134318</v>
      </c>
      <c r="L22" s="33">
        <v>35549.752087974739</v>
      </c>
      <c r="M22" s="34">
        <v>0.56478776630666994</v>
      </c>
      <c r="N22" s="35">
        <v>0.64370593575742385</v>
      </c>
      <c r="O22" s="33">
        <v>46699.038882382862</v>
      </c>
      <c r="P22" s="34">
        <v>0.30980721117413107</v>
      </c>
      <c r="Q22" s="35">
        <v>0.34232134289996763</v>
      </c>
      <c r="R22" s="33">
        <v>62029.366285662145</v>
      </c>
      <c r="S22" s="34">
        <v>9.6110553877437957E-2</v>
      </c>
      <c r="T22" s="35">
        <v>9.8523719616312608E-2</v>
      </c>
      <c r="U22" s="33">
        <v>55430.490999787435</v>
      </c>
      <c r="V22" s="34">
        <v>0.16208908202342595</v>
      </c>
      <c r="W22" s="35">
        <v>0.17208181105156714</v>
      </c>
      <c r="X22" s="33">
        <v>39502.857907423597</v>
      </c>
      <c r="Y22" s="34">
        <v>5.0353438569045401E-2</v>
      </c>
      <c r="Z22" s="35">
        <v>6.5735991800321053E-2</v>
      </c>
      <c r="AA22" s="33">
        <v>36429.640467006167</v>
      </c>
      <c r="AB22" s="34">
        <v>0.18668344369434739</v>
      </c>
      <c r="AC22" s="35">
        <v>0.21707107892757957</v>
      </c>
      <c r="AD22" s="33"/>
      <c r="AE22" s="34"/>
      <c r="AF22" s="35"/>
      <c r="AG22" s="33"/>
      <c r="AH22" s="34"/>
      <c r="AI22" s="35"/>
      <c r="AJ22" s="33"/>
      <c r="AK22" s="34"/>
      <c r="AL22" s="35"/>
      <c r="AM22" s="33"/>
      <c r="AN22" s="34"/>
      <c r="AO22" s="35"/>
    </row>
    <row r="23" spans="1:41" x14ac:dyDescent="0.2">
      <c r="A23">
        <v>17</v>
      </c>
      <c r="B23" s="24" t="s">
        <v>22</v>
      </c>
      <c r="C23" s="25">
        <v>45244.126931941151</v>
      </c>
      <c r="D23" s="26">
        <v>0.36902108311900467</v>
      </c>
      <c r="E23" s="27">
        <v>0.37593199570016766</v>
      </c>
      <c r="F23" s="25">
        <v>59986.154746115018</v>
      </c>
      <c r="G23" s="26">
        <v>0.18361596142100492</v>
      </c>
      <c r="H23" s="27">
        <v>0.19214929012813758</v>
      </c>
      <c r="I23" s="25">
        <v>40485.554568310494</v>
      </c>
      <c r="J23" s="26">
        <v>0.64802551205709014</v>
      </c>
      <c r="K23" s="27">
        <v>0.73273449035319338</v>
      </c>
      <c r="L23" s="25">
        <v>35631.386619075718</v>
      </c>
      <c r="M23" s="26">
        <v>0.57412138818873926</v>
      </c>
      <c r="N23" s="27">
        <v>0.63627297736692456</v>
      </c>
      <c r="O23" s="25">
        <v>46733.883312228871</v>
      </c>
      <c r="P23" s="26">
        <v>0.31371916962928043</v>
      </c>
      <c r="Q23" s="27">
        <v>0.3434627232248233</v>
      </c>
      <c r="R23" s="25">
        <v>62037.415399093028</v>
      </c>
      <c r="S23" s="26">
        <v>9.697823510976912E-2</v>
      </c>
      <c r="T23" s="27">
        <v>9.8673081348934086E-2</v>
      </c>
      <c r="U23" s="25">
        <v>55418.726150337148</v>
      </c>
      <c r="V23" s="26">
        <v>0.16306060216248636</v>
      </c>
      <c r="W23" s="27">
        <v>0.17182850683360268</v>
      </c>
      <c r="X23" s="25">
        <v>39502.54807698205</v>
      </c>
      <c r="Y23" s="26">
        <v>5.7075116225008E-2</v>
      </c>
      <c r="Z23" s="27">
        <v>7.0900409632138214E-2</v>
      </c>
      <c r="AA23" s="25">
        <v>36434.096820573854</v>
      </c>
      <c r="AB23" s="26">
        <v>0.19129311538069046</v>
      </c>
      <c r="AC23" s="27">
        <v>0.21323426444434762</v>
      </c>
      <c r="AD23" s="25"/>
      <c r="AE23" s="26"/>
      <c r="AF23" s="27"/>
      <c r="AG23" s="25"/>
      <c r="AH23" s="26"/>
      <c r="AI23" s="27"/>
      <c r="AJ23" s="25"/>
      <c r="AK23" s="26"/>
      <c r="AL23" s="27"/>
      <c r="AM23" s="25"/>
      <c r="AN23" s="26"/>
      <c r="AO23" s="27"/>
    </row>
    <row r="24" spans="1:41" x14ac:dyDescent="0.2">
      <c r="A24">
        <v>18</v>
      </c>
      <c r="B24" s="28" t="s">
        <v>23</v>
      </c>
      <c r="C24" s="29">
        <v>45307.271834605133</v>
      </c>
      <c r="D24" s="30">
        <v>0.37215416546710289</v>
      </c>
      <c r="E24" s="31">
        <v>0.37838831779189497</v>
      </c>
      <c r="F24" s="29">
        <v>59995.007996896835</v>
      </c>
      <c r="G24" s="30">
        <v>0.1841323559198505</v>
      </c>
      <c r="H24" s="31">
        <v>0.1910285650061837</v>
      </c>
      <c r="I24" s="29">
        <v>40550.143533235074</v>
      </c>
      <c r="J24" s="30">
        <v>0.68118054700170427</v>
      </c>
      <c r="K24" s="31">
        <v>0.73610144652662213</v>
      </c>
      <c r="L24" s="29">
        <v>35736.406268512961</v>
      </c>
      <c r="M24" s="30">
        <v>0.58600853214989945</v>
      </c>
      <c r="N24" s="31">
        <v>0.63598357089238811</v>
      </c>
      <c r="O24" s="29">
        <v>46798.445835963619</v>
      </c>
      <c r="P24" s="30">
        <v>0.32029795230911196</v>
      </c>
      <c r="Q24" s="31">
        <v>0.34336569376013176</v>
      </c>
      <c r="R24" s="29">
        <v>62059.4091341862</v>
      </c>
      <c r="S24" s="30">
        <v>9.9096732811106938E-2</v>
      </c>
      <c r="T24" s="31">
        <v>0.1008072599912791</v>
      </c>
      <c r="U24" s="29">
        <v>55435.471294414274</v>
      </c>
      <c r="V24" s="30">
        <v>0.16491306881217366</v>
      </c>
      <c r="W24" s="31">
        <v>0.17311346939889286</v>
      </c>
      <c r="X24" s="29">
        <v>39481.020837246295</v>
      </c>
      <c r="Y24" s="30">
        <v>5.7388530449572921E-2</v>
      </c>
      <c r="Z24" s="31">
        <v>7.0911829288907852E-2</v>
      </c>
      <c r="AA24" s="29"/>
      <c r="AB24" s="30"/>
      <c r="AC24" s="31"/>
      <c r="AD24" s="29"/>
      <c r="AE24" s="30"/>
      <c r="AF24" s="31"/>
      <c r="AG24" s="29"/>
      <c r="AH24" s="30"/>
      <c r="AI24" s="31"/>
      <c r="AJ24" s="29"/>
      <c r="AK24" s="30"/>
      <c r="AL24" s="31"/>
      <c r="AM24" s="29"/>
      <c r="AN24" s="30"/>
      <c r="AO24" s="31"/>
    </row>
    <row r="25" spans="1:41" x14ac:dyDescent="0.2">
      <c r="A25">
        <v>19</v>
      </c>
      <c r="B25" s="28" t="s">
        <v>24</v>
      </c>
      <c r="C25" s="29">
        <v>45321.700386605138</v>
      </c>
      <c r="D25" s="30">
        <v>0.37487840753990237</v>
      </c>
      <c r="E25" s="31">
        <v>0.37886490048161336</v>
      </c>
      <c r="F25" s="29">
        <v>59996.26240241975</v>
      </c>
      <c r="G25" s="30">
        <v>0.18700870086714325</v>
      </c>
      <c r="H25" s="31">
        <v>0.19084005801297921</v>
      </c>
      <c r="I25" s="29">
        <v>40572.828121281076</v>
      </c>
      <c r="J25" s="30">
        <v>0.68922583607668086</v>
      </c>
      <c r="K25" s="31">
        <v>0.73536235218406543</v>
      </c>
      <c r="L25" s="29">
        <v>35797.72588379393</v>
      </c>
      <c r="M25" s="30">
        <v>0.59572802711088613</v>
      </c>
      <c r="N25" s="31">
        <v>0.62890626591082943</v>
      </c>
      <c r="O25" s="29">
        <v>46805.737041963621</v>
      </c>
      <c r="P25" s="30">
        <v>0.32236468739314528</v>
      </c>
      <c r="Q25" s="31">
        <v>0.36220076318219802</v>
      </c>
      <c r="R25" s="29">
        <v>62063.57719527516</v>
      </c>
      <c r="S25" s="30">
        <v>9.9580812494061977E-2</v>
      </c>
      <c r="T25" s="31">
        <v>0.10097310778737265</v>
      </c>
      <c r="U25" s="29">
        <v>55435.617578065954</v>
      </c>
      <c r="V25" s="30">
        <v>0.1660900040360046</v>
      </c>
      <c r="W25" s="31">
        <v>0.1730705084180815</v>
      </c>
      <c r="X25" s="29">
        <v>39596.497235667921</v>
      </c>
      <c r="Y25" s="30">
        <v>5.8261344529111594E-2</v>
      </c>
      <c r="Z25" s="31">
        <v>7.0382698293511528E-2</v>
      </c>
      <c r="AA25" s="29"/>
      <c r="AB25" s="30"/>
      <c r="AC25" s="31"/>
      <c r="AD25" s="29"/>
      <c r="AE25" s="30"/>
      <c r="AF25" s="31"/>
      <c r="AG25" s="29"/>
      <c r="AH25" s="30"/>
      <c r="AI25" s="31"/>
      <c r="AJ25" s="29"/>
      <c r="AK25" s="30"/>
      <c r="AL25" s="31"/>
      <c r="AM25" s="29"/>
      <c r="AN25" s="30"/>
      <c r="AO25" s="31"/>
    </row>
    <row r="26" spans="1:41" ht="13.5" thickBot="1" x14ac:dyDescent="0.25">
      <c r="A26">
        <v>20</v>
      </c>
      <c r="B26" s="32" t="s">
        <v>25</v>
      </c>
      <c r="C26" s="33">
        <v>45318.094484605135</v>
      </c>
      <c r="D26" s="34">
        <v>0.37502055744432283</v>
      </c>
      <c r="E26" s="35">
        <v>0.3790272861199786</v>
      </c>
      <c r="F26" s="33">
        <v>59997.939829919756</v>
      </c>
      <c r="G26" s="34">
        <v>0.18700347246199359</v>
      </c>
      <c r="H26" s="35">
        <v>0.19083840102543767</v>
      </c>
      <c r="I26" s="33">
        <v>40579.053678414602</v>
      </c>
      <c r="J26" s="34">
        <v>0.69018819733692649</v>
      </c>
      <c r="K26" s="35">
        <v>0.73527424163807964</v>
      </c>
      <c r="L26" s="33">
        <v>35797.752928466289</v>
      </c>
      <c r="M26" s="34">
        <v>0.59626730623781266</v>
      </c>
      <c r="N26" s="35">
        <v>0.62892760590805008</v>
      </c>
      <c r="O26" s="33">
        <v>46830.867446035365</v>
      </c>
      <c r="P26" s="34">
        <v>0.32413602217065551</v>
      </c>
      <c r="Q26" s="35">
        <v>0.36282214606859825</v>
      </c>
      <c r="R26" s="33">
        <v>62072.343994570147</v>
      </c>
      <c r="S26" s="34">
        <v>0.10057830683830758</v>
      </c>
      <c r="T26" s="35">
        <v>0.10215991951202007</v>
      </c>
      <c r="U26" s="33">
        <v>55435.617905247891</v>
      </c>
      <c r="V26" s="34">
        <v>0.16623559178054009</v>
      </c>
      <c r="W26" s="35">
        <v>0.1731280991984088</v>
      </c>
      <c r="X26" s="33">
        <v>39636.141119947868</v>
      </c>
      <c r="Y26" s="34">
        <v>6.032536917551426E-2</v>
      </c>
      <c r="Z26" s="35">
        <v>7.0087594081540777E-2</v>
      </c>
      <c r="AA26" s="33"/>
      <c r="AB26" s="34"/>
      <c r="AC26" s="35"/>
      <c r="AD26" s="33"/>
      <c r="AE26" s="34"/>
      <c r="AF26" s="35"/>
      <c r="AG26" s="33"/>
      <c r="AH26" s="34"/>
      <c r="AI26" s="35"/>
      <c r="AJ26" s="33"/>
      <c r="AK26" s="34"/>
      <c r="AL26" s="35"/>
      <c r="AM26" s="33"/>
      <c r="AN26" s="34"/>
      <c r="AO26" s="35"/>
    </row>
    <row r="27" spans="1:41" x14ac:dyDescent="0.2">
      <c r="A27">
        <v>21</v>
      </c>
      <c r="B27" s="24" t="s">
        <v>26</v>
      </c>
      <c r="C27" s="25">
        <v>45324.609312140514</v>
      </c>
      <c r="D27" s="26">
        <v>0.37642874777997143</v>
      </c>
      <c r="E27" s="27">
        <v>0.38040669054505449</v>
      </c>
      <c r="F27" s="25">
        <v>60003.601328461147</v>
      </c>
      <c r="G27" s="26">
        <v>0.18774978454567548</v>
      </c>
      <c r="H27" s="27">
        <v>0.18984694860593243</v>
      </c>
      <c r="I27" s="25">
        <v>40628.156091072604</v>
      </c>
      <c r="J27" s="26">
        <v>0.70415947217056718</v>
      </c>
      <c r="K27" s="27">
        <v>0.73542323626433936</v>
      </c>
      <c r="L27" s="25">
        <v>35813.106011238953</v>
      </c>
      <c r="M27" s="26">
        <v>0.59742202923252852</v>
      </c>
      <c r="N27" s="27">
        <v>0.62979115989410095</v>
      </c>
      <c r="O27" s="25">
        <v>46845.439202035363</v>
      </c>
      <c r="P27" s="26">
        <v>0.32616058370697193</v>
      </c>
      <c r="Q27" s="27">
        <v>0.36347770009014957</v>
      </c>
      <c r="R27" s="25">
        <v>62080.35893260032</v>
      </c>
      <c r="S27" s="26">
        <v>0.10147490889756788</v>
      </c>
      <c r="T27" s="27">
        <v>0.10272227720300188</v>
      </c>
      <c r="U27" s="25">
        <v>55431.440563947886</v>
      </c>
      <c r="V27" s="26">
        <v>0.16656223490112229</v>
      </c>
      <c r="W27" s="27">
        <v>0.17195120988111001</v>
      </c>
      <c r="X27" s="25">
        <v>39636.403687854159</v>
      </c>
      <c r="Y27" s="26">
        <v>6.0471484513642829E-2</v>
      </c>
      <c r="Z27" s="27">
        <v>6.9992403983976673E-2</v>
      </c>
      <c r="AA27" s="25"/>
      <c r="AB27" s="26"/>
      <c r="AC27" s="27"/>
      <c r="AD27" s="25"/>
      <c r="AE27" s="26"/>
      <c r="AF27" s="27"/>
      <c r="AG27" s="25"/>
      <c r="AH27" s="26"/>
      <c r="AI27" s="27"/>
      <c r="AJ27" s="25"/>
      <c r="AK27" s="26"/>
      <c r="AL27" s="27"/>
      <c r="AM27" s="25"/>
      <c r="AN27" s="26"/>
      <c r="AO27" s="27"/>
    </row>
    <row r="28" spans="1:41" x14ac:dyDescent="0.2">
      <c r="A28">
        <v>22</v>
      </c>
      <c r="B28" s="28" t="s">
        <v>27</v>
      </c>
      <c r="C28" s="29">
        <v>45330.16169814051</v>
      </c>
      <c r="D28" s="30">
        <v>0.37703795342266744</v>
      </c>
      <c r="E28" s="31">
        <v>0.37987613980616597</v>
      </c>
      <c r="F28" s="29">
        <v>60003.664788073962</v>
      </c>
      <c r="G28" s="30">
        <v>0.18775403376941385</v>
      </c>
      <c r="H28" s="31">
        <v>0.18984203038894046</v>
      </c>
      <c r="I28" s="29">
        <v>40644.464947815271</v>
      </c>
      <c r="J28" s="30">
        <v>0.70913566642048398</v>
      </c>
      <c r="K28" s="31">
        <v>0.73876542860849803</v>
      </c>
      <c r="L28" s="29">
        <v>35881.15393535469</v>
      </c>
      <c r="M28" s="30">
        <v>0.60161464425705258</v>
      </c>
      <c r="N28" s="31">
        <v>0.62896117310464628</v>
      </c>
      <c r="O28" s="29">
        <v>46861.834628792916</v>
      </c>
      <c r="P28" s="30">
        <v>0.3282535920843051</v>
      </c>
      <c r="Q28" s="31">
        <v>0.36480236754417744</v>
      </c>
      <c r="R28" s="29">
        <v>62085.809515512803</v>
      </c>
      <c r="S28" s="30">
        <v>0.10211968303648854</v>
      </c>
      <c r="T28" s="31">
        <v>0.10317111198300609</v>
      </c>
      <c r="U28" s="29">
        <v>55435.536552626341</v>
      </c>
      <c r="V28" s="30">
        <v>0.16719694786100103</v>
      </c>
      <c r="W28" s="31">
        <v>0.16976488121634212</v>
      </c>
      <c r="X28" s="29"/>
      <c r="Y28" s="30"/>
      <c r="Z28" s="31"/>
      <c r="AA28" s="29"/>
      <c r="AB28" s="30"/>
      <c r="AC28" s="31"/>
      <c r="AD28" s="29"/>
      <c r="AE28" s="30"/>
      <c r="AF28" s="31"/>
      <c r="AG28" s="29"/>
      <c r="AH28" s="30"/>
      <c r="AI28" s="31"/>
      <c r="AJ28" s="29"/>
      <c r="AK28" s="30"/>
      <c r="AL28" s="31"/>
      <c r="AM28" s="29"/>
      <c r="AN28" s="30"/>
      <c r="AO28" s="31"/>
    </row>
    <row r="29" spans="1:41" x14ac:dyDescent="0.2">
      <c r="A29">
        <v>23</v>
      </c>
      <c r="B29" s="28" t="s">
        <v>28</v>
      </c>
      <c r="C29" s="29">
        <v>45334.048314140506</v>
      </c>
      <c r="D29" s="30">
        <v>0.37834360676077849</v>
      </c>
      <c r="E29" s="31">
        <v>0.38087908533615811</v>
      </c>
      <c r="F29" s="29">
        <v>60003.896297567735</v>
      </c>
      <c r="G29" s="30">
        <v>0.18781607058720304</v>
      </c>
      <c r="H29" s="31">
        <v>0.18983534971081859</v>
      </c>
      <c r="I29" s="29">
        <v>40646.091507537945</v>
      </c>
      <c r="J29" s="30">
        <v>0.71158322848893196</v>
      </c>
      <c r="K29" s="31">
        <v>0.73827073999182957</v>
      </c>
      <c r="L29" s="29">
        <v>35884.965066154946</v>
      </c>
      <c r="M29" s="30">
        <v>0.60291651158614101</v>
      </c>
      <c r="N29" s="31">
        <v>0.62929205934381949</v>
      </c>
      <c r="O29" s="29">
        <v>46899.878300792909</v>
      </c>
      <c r="P29" s="30">
        <v>0.33314890766839761</v>
      </c>
      <c r="Q29" s="31">
        <v>0.38381611663381698</v>
      </c>
      <c r="R29" s="29">
        <v>62080.883052388344</v>
      </c>
      <c r="S29" s="30">
        <v>0.10201129050750395</v>
      </c>
      <c r="T29" s="31">
        <v>0.10269773485558062</v>
      </c>
      <c r="U29" s="29">
        <v>55438.28465701254</v>
      </c>
      <c r="V29" s="30">
        <v>0.16846359488988069</v>
      </c>
      <c r="W29" s="31">
        <v>0.17018728754216086</v>
      </c>
      <c r="X29" s="29"/>
      <c r="Y29" s="30"/>
      <c r="Z29" s="31"/>
      <c r="AA29" s="29"/>
      <c r="AB29" s="30"/>
      <c r="AC29" s="31"/>
      <c r="AD29" s="29"/>
      <c r="AE29" s="30"/>
      <c r="AF29" s="31"/>
      <c r="AG29" s="29"/>
      <c r="AH29" s="30"/>
      <c r="AI29" s="31"/>
      <c r="AJ29" s="29"/>
      <c r="AK29" s="30"/>
      <c r="AL29" s="31"/>
      <c r="AM29" s="29"/>
      <c r="AN29" s="30"/>
      <c r="AO29" s="31"/>
    </row>
    <row r="30" spans="1:41" ht="13.5" thickBot="1" x14ac:dyDescent="0.25">
      <c r="A30">
        <v>24</v>
      </c>
      <c r="B30" s="32" t="s">
        <v>29</v>
      </c>
      <c r="C30" s="33">
        <v>45334.086822140511</v>
      </c>
      <c r="D30" s="34">
        <v>0.37834343330949355</v>
      </c>
      <c r="E30" s="35">
        <v>0.38031383016751746</v>
      </c>
      <c r="F30" s="33">
        <v>60003.896297567735</v>
      </c>
      <c r="G30" s="34">
        <v>0.18781607058720304</v>
      </c>
      <c r="H30" s="35">
        <v>0.18983534971081859</v>
      </c>
      <c r="I30" s="33">
        <v>40646.222287162498</v>
      </c>
      <c r="J30" s="34">
        <v>0.71189782372297672</v>
      </c>
      <c r="K30" s="35">
        <v>0.73682630235231261</v>
      </c>
      <c r="L30" s="33">
        <v>35902.137807881103</v>
      </c>
      <c r="M30" s="34">
        <v>0.60517329917704732</v>
      </c>
      <c r="N30" s="35">
        <v>0.62595507601944622</v>
      </c>
      <c r="O30" s="33">
        <v>46904.405442792908</v>
      </c>
      <c r="P30" s="34">
        <v>0.33367394677644857</v>
      </c>
      <c r="Q30" s="35">
        <v>0.38405920238843055</v>
      </c>
      <c r="R30" s="33">
        <v>62089.031865004297</v>
      </c>
      <c r="S30" s="34">
        <v>0.10291802881192044</v>
      </c>
      <c r="T30" s="35">
        <v>0.10354220605862027</v>
      </c>
      <c r="U30" s="33">
        <v>55438.28465701254</v>
      </c>
      <c r="V30" s="34">
        <v>0.16851873828697042</v>
      </c>
      <c r="W30" s="35">
        <v>0.17024838929915798</v>
      </c>
      <c r="X30" s="33"/>
      <c r="Y30" s="34"/>
      <c r="Z30" s="35"/>
      <c r="AA30" s="33"/>
      <c r="AB30" s="34"/>
      <c r="AC30" s="35"/>
      <c r="AD30" s="33"/>
      <c r="AE30" s="34"/>
      <c r="AF30" s="35"/>
      <c r="AG30" s="33"/>
      <c r="AH30" s="34"/>
      <c r="AI30" s="35"/>
      <c r="AJ30" s="33"/>
      <c r="AK30" s="34"/>
      <c r="AL30" s="35"/>
      <c r="AM30" s="33"/>
      <c r="AN30" s="34"/>
      <c r="AO30" s="35"/>
    </row>
    <row r="31" spans="1:41" x14ac:dyDescent="0.2">
      <c r="A31">
        <v>25</v>
      </c>
      <c r="B31" s="24" t="s">
        <v>30</v>
      </c>
      <c r="C31" s="25">
        <v>45335.512358140513</v>
      </c>
      <c r="D31" s="26">
        <v>0.37861702836048738</v>
      </c>
      <c r="E31" s="27">
        <v>0.38039185957007166</v>
      </c>
      <c r="F31" s="25">
        <v>60005.758002062619</v>
      </c>
      <c r="G31" s="26">
        <v>0.18812505590195283</v>
      </c>
      <c r="H31" s="27">
        <v>0.18950484545184779</v>
      </c>
      <c r="I31" s="25">
        <v>40651.181503455962</v>
      </c>
      <c r="J31" s="26">
        <v>0.71549946092775851</v>
      </c>
      <c r="K31" s="27">
        <v>0.73771133482649454</v>
      </c>
      <c r="L31" s="25">
        <v>35910.578542553143</v>
      </c>
      <c r="M31" s="26">
        <v>0.60711801730583703</v>
      </c>
      <c r="N31" s="27">
        <v>0.62882885385143605</v>
      </c>
      <c r="O31" s="25">
        <v>46908.731388038534</v>
      </c>
      <c r="P31" s="26">
        <v>0.33450725106464591</v>
      </c>
      <c r="Q31" s="27">
        <v>0.3838651923274265</v>
      </c>
      <c r="R31" s="25">
        <v>62089.389205707448</v>
      </c>
      <c r="S31" s="26">
        <v>0.1029684707341039</v>
      </c>
      <c r="T31" s="27">
        <v>0.1035651044122393</v>
      </c>
      <c r="U31" s="25">
        <v>55438.479469212543</v>
      </c>
      <c r="V31" s="26">
        <v>0.16868030628400696</v>
      </c>
      <c r="W31" s="27">
        <v>0.17024835715900022</v>
      </c>
      <c r="X31" s="25"/>
      <c r="Y31" s="26"/>
      <c r="Z31" s="27"/>
      <c r="AA31" s="25"/>
      <c r="AB31" s="26"/>
      <c r="AC31" s="27"/>
      <c r="AD31" s="25"/>
      <c r="AE31" s="26"/>
      <c r="AF31" s="27"/>
      <c r="AG31" s="25"/>
      <c r="AH31" s="26"/>
      <c r="AI31" s="27"/>
      <c r="AJ31" s="25"/>
      <c r="AK31" s="26"/>
      <c r="AL31" s="27"/>
      <c r="AM31" s="25"/>
      <c r="AN31" s="26"/>
      <c r="AO31" s="27"/>
    </row>
    <row r="32" spans="1:41" x14ac:dyDescent="0.2">
      <c r="A32">
        <v>26</v>
      </c>
      <c r="B32" s="28" t="s">
        <v>31</v>
      </c>
      <c r="C32" s="29">
        <v>45336.17543414051</v>
      </c>
      <c r="D32" s="30">
        <v>0.37871912074236513</v>
      </c>
      <c r="E32" s="31">
        <v>0.38044984733066567</v>
      </c>
      <c r="F32" s="29">
        <v>60005.832369254436</v>
      </c>
      <c r="G32" s="30">
        <v>0.18814459701532485</v>
      </c>
      <c r="H32" s="31">
        <v>0.18933048355553986</v>
      </c>
      <c r="I32" s="29">
        <v>40658.964603869717</v>
      </c>
      <c r="J32" s="30">
        <v>0.72176132955668437</v>
      </c>
      <c r="K32" s="31">
        <v>0.73860293061492499</v>
      </c>
      <c r="L32" s="29">
        <v>35911.418954467896</v>
      </c>
      <c r="M32" s="30">
        <v>0.60934530879768811</v>
      </c>
      <c r="N32" s="31">
        <v>0.62896937095484517</v>
      </c>
      <c r="O32" s="29">
        <v>46949.238980038528</v>
      </c>
      <c r="P32" s="30">
        <v>0.3385645616014798</v>
      </c>
      <c r="Q32" s="31">
        <v>0.38357300323043148</v>
      </c>
      <c r="R32" s="29">
        <v>62097.240844744294</v>
      </c>
      <c r="S32" s="30">
        <v>0.10385891133274962</v>
      </c>
      <c r="T32" s="31">
        <v>0.10427135036670389</v>
      </c>
      <c r="U32" s="29"/>
      <c r="V32" s="30"/>
      <c r="W32" s="31"/>
      <c r="X32" s="29"/>
      <c r="Y32" s="30"/>
      <c r="Z32" s="31"/>
      <c r="AA32" s="29"/>
      <c r="AB32" s="30"/>
      <c r="AC32" s="31"/>
      <c r="AD32" s="29"/>
      <c r="AE32" s="30"/>
      <c r="AF32" s="31"/>
      <c r="AG32" s="29"/>
      <c r="AH32" s="30"/>
      <c r="AI32" s="31"/>
      <c r="AJ32" s="29"/>
      <c r="AK32" s="30"/>
      <c r="AL32" s="31"/>
      <c r="AM32" s="29"/>
      <c r="AN32" s="30"/>
      <c r="AO32" s="31"/>
    </row>
    <row r="33" spans="1:41" x14ac:dyDescent="0.2">
      <c r="A33">
        <v>27</v>
      </c>
      <c r="B33" s="28" t="s">
        <v>32</v>
      </c>
      <c r="C33" s="29">
        <v>45338.477370140507</v>
      </c>
      <c r="D33" s="30">
        <v>0.3789036605057951</v>
      </c>
      <c r="E33" s="31">
        <v>0.38012110086211126</v>
      </c>
      <c r="F33" s="29">
        <v>60005.842631754444</v>
      </c>
      <c r="G33" s="30">
        <v>0.18814559161290825</v>
      </c>
      <c r="H33" s="31">
        <v>0.18933088400814346</v>
      </c>
      <c r="I33" s="29">
        <v>40706.726381976841</v>
      </c>
      <c r="J33" s="30">
        <v>0.73009432035477773</v>
      </c>
      <c r="K33" s="31">
        <v>0.74110767040692893</v>
      </c>
      <c r="L33" s="29">
        <v>35910.508360521861</v>
      </c>
      <c r="M33" s="30">
        <v>0.61597139549731528</v>
      </c>
      <c r="N33" s="31">
        <v>0.62809844188553698</v>
      </c>
      <c r="O33" s="29">
        <v>46950.367745260708</v>
      </c>
      <c r="P33" s="30">
        <v>0.33933220539223086</v>
      </c>
      <c r="Q33" s="31">
        <v>0.38338293079106195</v>
      </c>
      <c r="R33" s="29">
        <v>62103.090308645107</v>
      </c>
      <c r="S33" s="30">
        <v>0.10451659767174017</v>
      </c>
      <c r="T33" s="31">
        <v>0.1048805555520799</v>
      </c>
      <c r="U33" s="29"/>
      <c r="V33" s="30"/>
      <c r="W33" s="31"/>
      <c r="X33" s="29"/>
      <c r="Y33" s="30"/>
      <c r="Z33" s="31"/>
      <c r="AA33" s="29"/>
      <c r="AB33" s="30"/>
      <c r="AC33" s="31"/>
      <c r="AD33" s="29"/>
      <c r="AE33" s="30"/>
      <c r="AF33" s="31"/>
      <c r="AG33" s="29"/>
      <c r="AH33" s="30"/>
      <c r="AI33" s="31"/>
      <c r="AJ33" s="29"/>
      <c r="AK33" s="30"/>
      <c r="AL33" s="31"/>
      <c r="AM33" s="29"/>
      <c r="AN33" s="30"/>
      <c r="AO33" s="31"/>
    </row>
    <row r="34" spans="1:41" ht="13.5" thickBot="1" x14ac:dyDescent="0.25">
      <c r="A34">
        <v>28</v>
      </c>
      <c r="B34" s="32" t="s">
        <v>33</v>
      </c>
      <c r="C34" s="33">
        <v>45338.815818140509</v>
      </c>
      <c r="D34" s="34">
        <v>0.37892462551771161</v>
      </c>
      <c r="E34" s="35">
        <v>0.38010607009401443</v>
      </c>
      <c r="F34" s="33">
        <v>60005.83156425444</v>
      </c>
      <c r="G34" s="34">
        <v>0.18814562631455775</v>
      </c>
      <c r="H34" s="35">
        <v>0.18933091892840878</v>
      </c>
      <c r="I34" s="33">
        <v>40707.802850276843</v>
      </c>
      <c r="J34" s="34">
        <v>0.73031184927718606</v>
      </c>
      <c r="K34" s="35">
        <v>0.7408428295541325</v>
      </c>
      <c r="L34" s="33">
        <v>35913.004711823291</v>
      </c>
      <c r="M34" s="34">
        <v>0.61662840218613568</v>
      </c>
      <c r="N34" s="35">
        <v>0.62832680555247367</v>
      </c>
      <c r="O34" s="33">
        <v>46950.434365260706</v>
      </c>
      <c r="P34" s="34">
        <v>0.33937405178104746</v>
      </c>
      <c r="Q34" s="35">
        <v>0.38345616804900889</v>
      </c>
      <c r="R34" s="33">
        <v>62103.090308645107</v>
      </c>
      <c r="S34" s="34">
        <v>0.10451659767174017</v>
      </c>
      <c r="T34" s="35">
        <v>0.10487603458830529</v>
      </c>
      <c r="U34" s="33"/>
      <c r="V34" s="34"/>
      <c r="W34" s="35"/>
      <c r="X34" s="33"/>
      <c r="Y34" s="34"/>
      <c r="Z34" s="35"/>
      <c r="AA34" s="33"/>
      <c r="AB34" s="34"/>
      <c r="AC34" s="35"/>
      <c r="AD34" s="33"/>
      <c r="AE34" s="34"/>
      <c r="AF34" s="35"/>
      <c r="AG34" s="33"/>
      <c r="AH34" s="34"/>
      <c r="AI34" s="35"/>
      <c r="AJ34" s="33"/>
      <c r="AK34" s="34"/>
      <c r="AL34" s="35"/>
      <c r="AM34" s="33"/>
      <c r="AN34" s="34"/>
      <c r="AO34" s="35"/>
    </row>
    <row r="35" spans="1:41" x14ac:dyDescent="0.2">
      <c r="A35">
        <v>29</v>
      </c>
      <c r="B35" s="24" t="s">
        <v>34</v>
      </c>
      <c r="C35" s="25">
        <v>45342.52277214051</v>
      </c>
      <c r="D35" s="26">
        <v>0.37946817359703561</v>
      </c>
      <c r="E35" s="27">
        <v>0.37993583350842414</v>
      </c>
      <c r="F35" s="25">
        <v>60008.989427516564</v>
      </c>
      <c r="G35" s="26">
        <v>0.18866968873790504</v>
      </c>
      <c r="H35" s="27">
        <v>0.18930585378679771</v>
      </c>
      <c r="I35" s="25">
        <v>40708.310444024275</v>
      </c>
      <c r="J35" s="26">
        <v>0.73091521836586648</v>
      </c>
      <c r="K35" s="27">
        <v>0.7431479247068542</v>
      </c>
      <c r="L35" s="25">
        <v>35913.240414179105</v>
      </c>
      <c r="M35" s="26">
        <v>0.61674644245486865</v>
      </c>
      <c r="N35" s="27">
        <v>0.62843950962495843</v>
      </c>
      <c r="O35" s="25">
        <v>47030.398652385615</v>
      </c>
      <c r="P35" s="26">
        <v>0.35490055015202882</v>
      </c>
      <c r="Q35" s="27">
        <v>0.38289563154683931</v>
      </c>
      <c r="R35" s="25">
        <v>62103.413572984624</v>
      </c>
      <c r="S35" s="26">
        <v>0.10454811807498179</v>
      </c>
      <c r="T35" s="27">
        <v>0.10491144926961657</v>
      </c>
      <c r="U35" s="25"/>
      <c r="V35" s="26"/>
      <c r="W35" s="27"/>
      <c r="X35" s="25"/>
      <c r="Y35" s="26"/>
      <c r="Z35" s="27"/>
      <c r="AA35" s="25"/>
      <c r="AB35" s="26"/>
      <c r="AC35" s="27"/>
      <c r="AD35" s="25"/>
      <c r="AE35" s="26"/>
      <c r="AF35" s="27"/>
      <c r="AG35" s="25"/>
      <c r="AH35" s="26"/>
      <c r="AI35" s="27"/>
      <c r="AJ35" s="25"/>
      <c r="AK35" s="26"/>
      <c r="AL35" s="27"/>
      <c r="AM35" s="25"/>
      <c r="AN35" s="26"/>
      <c r="AO35" s="27"/>
    </row>
    <row r="36" spans="1:41" x14ac:dyDescent="0.2">
      <c r="A36">
        <v>30</v>
      </c>
      <c r="B36" s="28" t="s">
        <v>35</v>
      </c>
      <c r="C36" s="29">
        <v>45342.710052793824</v>
      </c>
      <c r="D36" s="30">
        <v>0.3794894616707174</v>
      </c>
      <c r="E36" s="31">
        <v>0.37992395992101635</v>
      </c>
      <c r="F36" s="29">
        <v>60009.063829496976</v>
      </c>
      <c r="G36" s="30">
        <v>0.18869379494802926</v>
      </c>
      <c r="H36" s="31">
        <v>0.18931665359856897</v>
      </c>
      <c r="I36" s="29">
        <v>40713.863793876801</v>
      </c>
      <c r="J36" s="30">
        <v>0.73176131467031247</v>
      </c>
      <c r="K36" s="31">
        <v>0.74315394239183563</v>
      </c>
      <c r="L36" s="29">
        <v>35918.323178140934</v>
      </c>
      <c r="M36" s="30">
        <v>0.61891953014399304</v>
      </c>
      <c r="N36" s="31">
        <v>0.62639077663259191</v>
      </c>
      <c r="O36" s="29">
        <v>47054.837936385615</v>
      </c>
      <c r="P36" s="30">
        <v>0.3577430513570381</v>
      </c>
      <c r="Q36" s="31">
        <v>0.38432024408219551</v>
      </c>
      <c r="R36" s="29"/>
      <c r="S36" s="30"/>
      <c r="T36" s="31"/>
      <c r="U36" s="29"/>
      <c r="V36" s="30"/>
      <c r="W36" s="31"/>
      <c r="X36" s="29"/>
      <c r="Y36" s="30"/>
      <c r="Z36" s="31"/>
      <c r="AA36" s="29"/>
      <c r="AB36" s="30"/>
      <c r="AC36" s="31"/>
      <c r="AD36" s="29"/>
      <c r="AE36" s="30"/>
      <c r="AF36" s="31"/>
      <c r="AG36" s="29"/>
      <c r="AH36" s="30"/>
      <c r="AI36" s="31"/>
      <c r="AJ36" s="29"/>
      <c r="AK36" s="30"/>
      <c r="AL36" s="31"/>
      <c r="AM36" s="29"/>
      <c r="AN36" s="30"/>
      <c r="AO36" s="31"/>
    </row>
    <row r="37" spans="1:41" x14ac:dyDescent="0.2">
      <c r="A37">
        <v>31</v>
      </c>
      <c r="B37" s="28" t="s">
        <v>36</v>
      </c>
      <c r="C37" s="29">
        <v>45342.957832793829</v>
      </c>
      <c r="D37" s="30">
        <v>0.37952070380966402</v>
      </c>
      <c r="E37" s="31">
        <v>0.37989754271684945</v>
      </c>
      <c r="F37" s="29">
        <v>60009.474603889503</v>
      </c>
      <c r="G37" s="30">
        <v>0.18875435504199767</v>
      </c>
      <c r="H37" s="31">
        <v>0.18930467746583127</v>
      </c>
      <c r="I37" s="29">
        <v>40719.326148957261</v>
      </c>
      <c r="J37" s="30">
        <v>0.73359224031187564</v>
      </c>
      <c r="K37" s="31">
        <v>0.74250315511611231</v>
      </c>
      <c r="L37" s="29">
        <v>35917.825490400573</v>
      </c>
      <c r="M37" s="30">
        <v>0.61895113282926872</v>
      </c>
      <c r="N37" s="31">
        <v>0.62587421973637447</v>
      </c>
      <c r="O37" s="29">
        <v>47071.134574385622</v>
      </c>
      <c r="P37" s="30">
        <v>0.35999083653588976</v>
      </c>
      <c r="Q37" s="31">
        <v>0.38488870725427105</v>
      </c>
      <c r="R37" s="29"/>
      <c r="S37" s="30"/>
      <c r="T37" s="31"/>
      <c r="U37" s="29"/>
      <c r="V37" s="30"/>
      <c r="W37" s="31"/>
      <c r="X37" s="29"/>
      <c r="Y37" s="30"/>
      <c r="Z37" s="31"/>
      <c r="AA37" s="29"/>
      <c r="AB37" s="30"/>
      <c r="AC37" s="31"/>
      <c r="AD37" s="29"/>
      <c r="AE37" s="30"/>
      <c r="AF37" s="31"/>
      <c r="AG37" s="29"/>
      <c r="AH37" s="30"/>
      <c r="AI37" s="31"/>
      <c r="AJ37" s="29"/>
      <c r="AK37" s="30"/>
      <c r="AL37" s="31"/>
      <c r="AM37" s="29"/>
      <c r="AN37" s="30"/>
      <c r="AO37" s="31"/>
    </row>
    <row r="38" spans="1:41" ht="13.5" thickBot="1" x14ac:dyDescent="0.25">
      <c r="A38">
        <v>32</v>
      </c>
      <c r="B38" s="32" t="s">
        <v>37</v>
      </c>
      <c r="C38" s="33">
        <v>45343.016836793824</v>
      </c>
      <c r="D38" s="34">
        <v>0.37952511579577231</v>
      </c>
      <c r="E38" s="35">
        <v>0.38013806907098785</v>
      </c>
      <c r="F38" s="33">
        <v>60009.474603889503</v>
      </c>
      <c r="G38" s="34">
        <v>0.18875435504199767</v>
      </c>
      <c r="H38" s="35">
        <v>0.18930467746583127</v>
      </c>
      <c r="I38" s="33">
        <v>40719.365824670866</v>
      </c>
      <c r="J38" s="34">
        <v>0.73364990393698237</v>
      </c>
      <c r="K38" s="35">
        <v>0.74233624536432907</v>
      </c>
      <c r="L38" s="33">
        <v>35917.829506400572</v>
      </c>
      <c r="M38" s="34">
        <v>0.61896202571165126</v>
      </c>
      <c r="N38" s="35">
        <v>0.62588425430819528</v>
      </c>
      <c r="O38" s="33">
        <v>47071.403990385625</v>
      </c>
      <c r="P38" s="34">
        <v>0.36003012162487252</v>
      </c>
      <c r="Q38" s="35">
        <v>0.38504407273233232</v>
      </c>
      <c r="R38" s="33"/>
      <c r="S38" s="34"/>
      <c r="T38" s="35"/>
      <c r="U38" s="33"/>
      <c r="V38" s="34"/>
      <c r="W38" s="35"/>
      <c r="X38" s="33"/>
      <c r="Y38" s="34"/>
      <c r="Z38" s="35"/>
      <c r="AA38" s="33"/>
      <c r="AB38" s="34"/>
      <c r="AC38" s="35"/>
      <c r="AD38" s="33"/>
      <c r="AE38" s="34"/>
      <c r="AF38" s="35"/>
      <c r="AG38" s="33"/>
      <c r="AH38" s="34"/>
      <c r="AI38" s="35"/>
      <c r="AJ38" s="33"/>
      <c r="AK38" s="34"/>
      <c r="AL38" s="35"/>
      <c r="AM38" s="33"/>
      <c r="AN38" s="34"/>
      <c r="AO38" s="35"/>
    </row>
    <row r="39" spans="1:41" x14ac:dyDescent="0.2">
      <c r="A39">
        <v>33</v>
      </c>
      <c r="B39" s="24" t="s">
        <v>38</v>
      </c>
      <c r="C39" s="25">
        <v>45343.053446793827</v>
      </c>
      <c r="D39" s="26">
        <v>0.37954922493513721</v>
      </c>
      <c r="E39" s="27">
        <v>0.38004987002746493</v>
      </c>
      <c r="F39" s="25">
        <v>60009.715139103122</v>
      </c>
      <c r="G39" s="26">
        <v>0.18879424559602997</v>
      </c>
      <c r="H39" s="27">
        <v>0.18924869878842698</v>
      </c>
      <c r="I39" s="25">
        <v>40719.512807825726</v>
      </c>
      <c r="J39" s="26">
        <v>0.73402171505246749</v>
      </c>
      <c r="K39" s="27">
        <v>0.74171681658184474</v>
      </c>
      <c r="L39" s="25">
        <v>35922.87067544787</v>
      </c>
      <c r="M39" s="26">
        <v>0.61956617696881766</v>
      </c>
      <c r="N39" s="27">
        <v>0.62587968768402646</v>
      </c>
      <c r="O39" s="25">
        <v>47071.896124922772</v>
      </c>
      <c r="P39" s="26">
        <v>0.3611458541333602</v>
      </c>
      <c r="Q39" s="27">
        <v>0.38524317013245341</v>
      </c>
      <c r="R39" s="25"/>
      <c r="S39" s="26"/>
      <c r="T39" s="27"/>
      <c r="U39" s="25"/>
      <c r="V39" s="26"/>
      <c r="W39" s="27"/>
      <c r="X39" s="36" t="s">
        <v>39</v>
      </c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8"/>
      <c r="AO39" s="27"/>
    </row>
    <row r="40" spans="1:41" x14ac:dyDescent="0.2">
      <c r="A40">
        <v>34</v>
      </c>
      <c r="B40" s="28" t="s">
        <v>40</v>
      </c>
      <c r="C40" s="29">
        <v>45344.901546122717</v>
      </c>
      <c r="D40" s="30">
        <v>0.37977428470997732</v>
      </c>
      <c r="E40" s="31">
        <v>0.38017432622646047</v>
      </c>
      <c r="F40" s="29">
        <v>60009.716146001199</v>
      </c>
      <c r="G40" s="30">
        <v>0.1887942424282669</v>
      </c>
      <c r="H40" s="31">
        <v>0.18927887839839394</v>
      </c>
      <c r="I40" s="29">
        <v>40719.496429925726</v>
      </c>
      <c r="J40" s="30">
        <v>0.73460446561436099</v>
      </c>
      <c r="K40" s="31">
        <v>0.7411494442353963</v>
      </c>
      <c r="L40" s="29">
        <v>35923.565556969705</v>
      </c>
      <c r="M40" s="30">
        <v>0.61968069463565523</v>
      </c>
      <c r="N40" s="31">
        <v>0.62593241692400126</v>
      </c>
      <c r="O40" s="29"/>
      <c r="P40" s="30"/>
      <c r="Q40" s="31"/>
      <c r="R40" s="29"/>
      <c r="S40" s="30"/>
      <c r="T40" s="31"/>
      <c r="U40" s="29"/>
      <c r="V40" s="30"/>
      <c r="W40" s="31"/>
      <c r="X40" s="39" t="str">
        <f>'Gross CNV$'!X40</f>
        <v>1) The information is provided at each quarter end up to 31st March 2020</v>
      </c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1"/>
      <c r="AO40" s="31"/>
    </row>
    <row r="41" spans="1:41" x14ac:dyDescent="0.2">
      <c r="A41">
        <v>35</v>
      </c>
      <c r="B41" s="28" t="s">
        <v>42</v>
      </c>
      <c r="C41" s="29">
        <v>45345.886210122713</v>
      </c>
      <c r="D41" s="30">
        <v>0.37994520936448306</v>
      </c>
      <c r="E41" s="31">
        <v>0.38066801780243942</v>
      </c>
      <c r="F41" s="29">
        <v>60010.10564588994</v>
      </c>
      <c r="G41" s="30">
        <v>0.18885913798219181</v>
      </c>
      <c r="H41" s="31">
        <v>0.1892756384782652</v>
      </c>
      <c r="I41" s="29">
        <v>40721.515579001898</v>
      </c>
      <c r="J41" s="30">
        <v>0.73611508094278177</v>
      </c>
      <c r="K41" s="31">
        <v>0.74144930570744638</v>
      </c>
      <c r="L41" s="29">
        <v>35924.355534956601</v>
      </c>
      <c r="M41" s="30">
        <v>0.62229892656447761</v>
      </c>
      <c r="N41" s="31">
        <v>0.6275724974908139</v>
      </c>
      <c r="O41" s="29"/>
      <c r="P41" s="30"/>
      <c r="Q41" s="31"/>
      <c r="R41" s="29"/>
      <c r="S41" s="30"/>
      <c r="T41" s="31"/>
      <c r="U41" s="29"/>
      <c r="V41" s="30"/>
      <c r="W41" s="31"/>
      <c r="X41" s="39" t="s">
        <v>58</v>
      </c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1"/>
      <c r="AO41" s="31"/>
    </row>
    <row r="42" spans="1:41" ht="13.5" thickBot="1" x14ac:dyDescent="0.25">
      <c r="A42">
        <v>36</v>
      </c>
      <c r="B42" s="32" t="s">
        <v>44</v>
      </c>
      <c r="C42" s="33">
        <v>45346.167694122712</v>
      </c>
      <c r="D42" s="34">
        <v>0.37998185619898289</v>
      </c>
      <c r="E42" s="35">
        <v>0.38066565482532866</v>
      </c>
      <c r="F42" s="33">
        <v>60010.10564588994</v>
      </c>
      <c r="G42" s="34">
        <v>0.18885913798219181</v>
      </c>
      <c r="H42" s="35">
        <v>0.1892756384782652</v>
      </c>
      <c r="I42" s="33">
        <v>40721.58244727648</v>
      </c>
      <c r="J42" s="34">
        <v>0.73611879455545937</v>
      </c>
      <c r="K42" s="35">
        <v>0.74157091647124262</v>
      </c>
      <c r="L42" s="33">
        <v>35924.358432556604</v>
      </c>
      <c r="M42" s="34">
        <v>0.6223091312622071</v>
      </c>
      <c r="N42" s="35">
        <v>0.6275806207257687</v>
      </c>
      <c r="O42" s="33"/>
      <c r="P42" s="34"/>
      <c r="Q42" s="35"/>
      <c r="R42" s="33"/>
      <c r="S42" s="34"/>
      <c r="T42" s="35"/>
      <c r="U42" s="33"/>
      <c r="V42" s="34"/>
      <c r="W42" s="35"/>
      <c r="X42" s="39" t="s">
        <v>59</v>
      </c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1"/>
      <c r="AO42" s="35"/>
    </row>
    <row r="43" spans="1:41" x14ac:dyDescent="0.2">
      <c r="A43">
        <v>37</v>
      </c>
      <c r="B43" s="42" t="s">
        <v>46</v>
      </c>
      <c r="C43" s="25">
        <v>45350.522278122706</v>
      </c>
      <c r="D43" s="26">
        <v>0.38054962027389255</v>
      </c>
      <c r="E43" s="27">
        <v>0.38078815587146775</v>
      </c>
      <c r="F43" s="25">
        <v>60010.10564588994</v>
      </c>
      <c r="G43" s="26">
        <v>0.18885913798219181</v>
      </c>
      <c r="H43" s="27">
        <v>0.18916382937640322</v>
      </c>
      <c r="I43" s="25">
        <v>40726.161649017035</v>
      </c>
      <c r="J43" s="26">
        <v>0.7366834517392048</v>
      </c>
      <c r="K43" s="27">
        <v>0.74169715912923673</v>
      </c>
      <c r="L43" s="25">
        <v>35924.986920226293</v>
      </c>
      <c r="M43" s="26">
        <v>0.62434090631208916</v>
      </c>
      <c r="N43" s="27">
        <v>0.62829505631468252</v>
      </c>
      <c r="O43" s="25"/>
      <c r="P43" s="26"/>
      <c r="Q43" s="27"/>
      <c r="R43" s="25"/>
      <c r="S43" s="26"/>
      <c r="T43" s="27"/>
      <c r="U43" s="25"/>
      <c r="V43" s="26"/>
      <c r="W43" s="27"/>
      <c r="X43" s="43" t="s">
        <v>60</v>
      </c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1"/>
      <c r="AO43" s="27"/>
    </row>
    <row r="44" spans="1:41" x14ac:dyDescent="0.2">
      <c r="A44">
        <v>38</v>
      </c>
      <c r="B44" s="44" t="s">
        <v>48</v>
      </c>
      <c r="C44" s="29">
        <v>45350.475061206824</v>
      </c>
      <c r="D44" s="30">
        <v>0.38054687385016889</v>
      </c>
      <c r="E44" s="31">
        <v>0.38078683944958702</v>
      </c>
      <c r="F44" s="29">
        <v>60010.74868414762</v>
      </c>
      <c r="G44" s="30">
        <v>0.18885727245783307</v>
      </c>
      <c r="H44" s="31">
        <v>0.18916196058715901</v>
      </c>
      <c r="I44" s="29">
        <v>40727.291653665408</v>
      </c>
      <c r="J44" s="30">
        <v>0.73695336809816014</v>
      </c>
      <c r="K44" s="31">
        <v>0.74370335260941711</v>
      </c>
      <c r="L44" s="29"/>
      <c r="M44" s="30"/>
      <c r="N44" s="31"/>
      <c r="O44" s="29"/>
      <c r="P44" s="30"/>
      <c r="Q44" s="31"/>
      <c r="R44" s="29"/>
      <c r="S44" s="30"/>
      <c r="T44" s="31"/>
      <c r="U44" s="29"/>
      <c r="V44" s="30"/>
      <c r="W44" s="31"/>
      <c r="X44" s="43" t="s">
        <v>61</v>
      </c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1"/>
      <c r="AO44" s="31"/>
    </row>
    <row r="45" spans="1:41" x14ac:dyDescent="0.2">
      <c r="A45">
        <v>39</v>
      </c>
      <c r="B45" s="44" t="s">
        <v>50</v>
      </c>
      <c r="C45" s="29">
        <v>45350.47961320683</v>
      </c>
      <c r="D45" s="30">
        <v>0.38055239579701344</v>
      </c>
      <c r="E45" s="31">
        <v>0.38076783749561349</v>
      </c>
      <c r="F45" s="29">
        <v>60010.74868414762</v>
      </c>
      <c r="G45" s="30">
        <v>0.18885727245783307</v>
      </c>
      <c r="H45" s="31">
        <v>0.18916196058715901</v>
      </c>
      <c r="I45" s="29">
        <v>40727.37821260171</v>
      </c>
      <c r="J45" s="30">
        <v>0.73779069559741395</v>
      </c>
      <c r="K45" s="31">
        <v>0.74367853003560358</v>
      </c>
      <c r="L45" s="29"/>
      <c r="M45" s="30"/>
      <c r="N45" s="31"/>
      <c r="O45" s="29"/>
      <c r="P45" s="30"/>
      <c r="Q45" s="31"/>
      <c r="R45" s="29"/>
      <c r="S45" s="30"/>
      <c r="T45" s="31"/>
      <c r="U45" s="29"/>
      <c r="V45" s="30"/>
      <c r="W45" s="31"/>
      <c r="X45" s="43" t="s">
        <v>62</v>
      </c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1"/>
      <c r="AO45" s="31"/>
    </row>
    <row r="46" spans="1:41" ht="13.5" thickBot="1" x14ac:dyDescent="0.25">
      <c r="A46">
        <v>40</v>
      </c>
      <c r="B46" s="45" t="s">
        <v>52</v>
      </c>
      <c r="C46" s="33">
        <v>45350.47961320683</v>
      </c>
      <c r="D46" s="34">
        <v>0.38055239579701344</v>
      </c>
      <c r="E46" s="35">
        <v>0.38071839193254287</v>
      </c>
      <c r="F46" s="33">
        <v>60010.74868414762</v>
      </c>
      <c r="G46" s="34">
        <v>0.18885727245783307</v>
      </c>
      <c r="H46" s="35">
        <v>0.18916196058715901</v>
      </c>
      <c r="I46" s="33">
        <v>40727.37821260171</v>
      </c>
      <c r="J46" s="34">
        <v>0.73779069559741395</v>
      </c>
      <c r="K46" s="35">
        <v>0.74356548870776829</v>
      </c>
      <c r="L46" s="33"/>
      <c r="M46" s="34"/>
      <c r="N46" s="35"/>
      <c r="O46" s="33"/>
      <c r="P46" s="34"/>
      <c r="Q46" s="35"/>
      <c r="R46" s="33"/>
      <c r="S46" s="34"/>
      <c r="T46" s="35"/>
      <c r="U46" s="33"/>
      <c r="V46" s="34"/>
      <c r="W46" s="35"/>
      <c r="X46" s="46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8"/>
      <c r="AO46" s="35"/>
    </row>
    <row r="47" spans="1:41" x14ac:dyDescent="0.2">
      <c r="A47">
        <v>41</v>
      </c>
      <c r="B47" s="42" t="s">
        <v>53</v>
      </c>
      <c r="C47" s="25">
        <v>45350.475047206826</v>
      </c>
      <c r="D47" s="26">
        <v>0.38055003131466469</v>
      </c>
      <c r="E47" s="27">
        <v>0.38071157168116732</v>
      </c>
      <c r="F47" s="25">
        <v>60010.74868414762</v>
      </c>
      <c r="G47" s="26">
        <v>0.18885727245783307</v>
      </c>
      <c r="H47" s="27">
        <v>0.18916196058715901</v>
      </c>
      <c r="I47" s="25">
        <v>40726.519498944821</v>
      </c>
      <c r="J47" s="26">
        <v>0.73828551192647351</v>
      </c>
      <c r="K47" s="27">
        <v>0.7445103811673397</v>
      </c>
      <c r="L47" s="25"/>
      <c r="M47" s="26"/>
      <c r="N47" s="27"/>
      <c r="O47" s="25"/>
      <c r="P47" s="26"/>
      <c r="Q47" s="27"/>
      <c r="R47" s="25"/>
      <c r="S47" s="26"/>
      <c r="T47" s="27"/>
      <c r="U47" s="25"/>
      <c r="V47" s="26"/>
      <c r="W47" s="27"/>
      <c r="X47" s="25"/>
      <c r="Y47" s="26"/>
      <c r="Z47" s="27"/>
      <c r="AA47" s="25"/>
      <c r="AB47" s="26"/>
      <c r="AC47" s="27"/>
      <c r="AD47" s="25"/>
      <c r="AE47" s="26"/>
      <c r="AF47" s="27"/>
      <c r="AG47" s="25"/>
      <c r="AH47" s="26"/>
      <c r="AI47" s="27"/>
      <c r="AJ47" s="25"/>
      <c r="AK47" s="26"/>
      <c r="AL47" s="27"/>
      <c r="AM47" s="25"/>
      <c r="AN47" s="26"/>
      <c r="AO47" s="27"/>
    </row>
    <row r="48" spans="1:41" x14ac:dyDescent="0.2">
      <c r="A48">
        <v>42</v>
      </c>
      <c r="B48" s="44" t="s">
        <v>54</v>
      </c>
      <c r="C48" s="29">
        <v>45350.495909206831</v>
      </c>
      <c r="D48" s="30">
        <v>0.38055352152931554</v>
      </c>
      <c r="E48" s="31">
        <v>0.38070475935423204</v>
      </c>
      <c r="F48" s="29">
        <v>60010.747546519662</v>
      </c>
      <c r="G48" s="30">
        <v>0.18885712557651743</v>
      </c>
      <c r="H48" s="31">
        <v>0.18916181371161933</v>
      </c>
      <c r="I48" s="29"/>
      <c r="J48" s="30"/>
      <c r="K48" s="31"/>
      <c r="L48" s="29"/>
      <c r="M48" s="30"/>
      <c r="N48" s="31"/>
      <c r="O48" s="29"/>
      <c r="P48" s="30"/>
      <c r="Q48" s="31"/>
      <c r="R48" s="29"/>
      <c r="S48" s="30"/>
      <c r="T48" s="31"/>
      <c r="U48" s="29"/>
      <c r="V48" s="30"/>
      <c r="W48" s="31"/>
      <c r="X48" s="29"/>
      <c r="Y48" s="30"/>
      <c r="Z48" s="31"/>
      <c r="AA48" s="29"/>
      <c r="AB48" s="30"/>
      <c r="AC48" s="31"/>
      <c r="AD48" s="29"/>
      <c r="AE48" s="30"/>
      <c r="AF48" s="31"/>
      <c r="AG48" s="29"/>
      <c r="AH48" s="30"/>
      <c r="AI48" s="31"/>
      <c r="AJ48" s="29"/>
      <c r="AK48" s="30"/>
      <c r="AL48" s="31"/>
      <c r="AM48" s="29"/>
      <c r="AN48" s="30"/>
      <c r="AO48" s="31"/>
    </row>
    <row r="49" spans="1:41" x14ac:dyDescent="0.2">
      <c r="A49">
        <v>43</v>
      </c>
      <c r="B49" s="44" t="s">
        <v>55</v>
      </c>
      <c r="C49" s="29">
        <v>45350.501243206832</v>
      </c>
      <c r="D49" s="30">
        <v>0.38055378044878041</v>
      </c>
      <c r="E49" s="31">
        <v>0.38069047222043145</v>
      </c>
      <c r="F49" s="29">
        <v>60010.747546519662</v>
      </c>
      <c r="G49" s="30">
        <v>0.18885712557651743</v>
      </c>
      <c r="H49" s="31">
        <v>0.18912215385013939</v>
      </c>
      <c r="I49" s="29"/>
      <c r="J49" s="30"/>
      <c r="K49" s="31"/>
      <c r="L49" s="29"/>
      <c r="M49" s="30"/>
      <c r="N49" s="31"/>
      <c r="O49" s="29"/>
      <c r="P49" s="30"/>
      <c r="Q49" s="31"/>
      <c r="R49" s="29"/>
      <c r="S49" s="30"/>
      <c r="T49" s="31"/>
      <c r="U49" s="29"/>
      <c r="V49" s="30"/>
      <c r="W49" s="31"/>
      <c r="X49" s="29"/>
      <c r="Y49" s="30"/>
      <c r="Z49" s="31"/>
      <c r="AA49" s="29"/>
      <c r="AB49" s="30"/>
      <c r="AC49" s="31"/>
      <c r="AD49" s="29"/>
      <c r="AE49" s="30"/>
      <c r="AF49" s="31"/>
      <c r="AG49" s="29"/>
      <c r="AH49" s="30"/>
      <c r="AI49" s="31"/>
      <c r="AJ49" s="29"/>
      <c r="AK49" s="30"/>
      <c r="AL49" s="31"/>
      <c r="AM49" s="29"/>
      <c r="AN49" s="30"/>
      <c r="AO49" s="31"/>
    </row>
    <row r="50" spans="1:41" ht="13.5" thickBot="1" x14ac:dyDescent="0.25">
      <c r="A50">
        <v>44</v>
      </c>
      <c r="B50" s="45" t="s">
        <v>56</v>
      </c>
      <c r="C50" s="33">
        <v>45350.501243206832</v>
      </c>
      <c r="D50" s="34">
        <v>0.38055378044878041</v>
      </c>
      <c r="E50" s="35">
        <v>0.38068805151951329</v>
      </c>
      <c r="F50" s="33">
        <v>60012.234134192113</v>
      </c>
      <c r="G50" s="34">
        <v>0.18910380123766377</v>
      </c>
      <c r="H50" s="35">
        <v>0.18911746902767682</v>
      </c>
      <c r="I50" s="33"/>
      <c r="J50" s="34"/>
      <c r="K50" s="35"/>
      <c r="L50" s="33"/>
      <c r="M50" s="34"/>
      <c r="N50" s="35"/>
      <c r="O50" s="33"/>
      <c r="P50" s="34"/>
      <c r="Q50" s="35"/>
      <c r="R50" s="33"/>
      <c r="S50" s="34"/>
      <c r="T50" s="35"/>
      <c r="U50" s="33"/>
      <c r="V50" s="34"/>
      <c r="W50" s="35"/>
      <c r="X50" s="33"/>
      <c r="Y50" s="34"/>
      <c r="Z50" s="35"/>
      <c r="AA50" s="33"/>
      <c r="AB50" s="34"/>
      <c r="AC50" s="35"/>
      <c r="AD50" s="33"/>
      <c r="AE50" s="34"/>
      <c r="AF50" s="35"/>
      <c r="AG50" s="33"/>
      <c r="AH50" s="34"/>
      <c r="AI50" s="35"/>
      <c r="AJ50" s="33"/>
      <c r="AK50" s="34"/>
      <c r="AL50" s="35"/>
      <c r="AM50" s="33"/>
      <c r="AN50" s="34"/>
      <c r="AO50" s="35"/>
    </row>
    <row r="51" spans="1:41" x14ac:dyDescent="0.2">
      <c r="A51">
        <v>45</v>
      </c>
      <c r="B51" s="42" t="s">
        <v>53</v>
      </c>
      <c r="C51" s="25">
        <v>45350.50095520683</v>
      </c>
      <c r="D51" s="26">
        <v>0.38055374277774096</v>
      </c>
      <c r="E51" s="27">
        <v>0.38068499178789139</v>
      </c>
      <c r="F51" s="25">
        <v>60012.234134192113</v>
      </c>
      <c r="G51" s="26">
        <v>0.18910380123766377</v>
      </c>
      <c r="H51" s="27">
        <v>0.18911746902767682</v>
      </c>
      <c r="I51" s="25"/>
      <c r="J51" s="26"/>
      <c r="K51" s="27"/>
      <c r="L51" s="25"/>
      <c r="M51" s="26"/>
      <c r="N51" s="27"/>
      <c r="O51" s="25"/>
      <c r="P51" s="26"/>
      <c r="Q51" s="27"/>
      <c r="R51" s="25"/>
      <c r="S51" s="26"/>
      <c r="T51" s="27"/>
      <c r="U51" s="25"/>
      <c r="V51" s="26"/>
      <c r="W51" s="27"/>
      <c r="X51" s="25"/>
      <c r="Y51" s="26"/>
      <c r="Z51" s="27"/>
      <c r="AA51" s="25"/>
      <c r="AB51" s="26"/>
      <c r="AC51" s="27"/>
      <c r="AD51" s="25"/>
      <c r="AE51" s="26"/>
      <c r="AF51" s="27"/>
      <c r="AG51" s="25"/>
      <c r="AH51" s="26"/>
      <c r="AI51" s="27"/>
      <c r="AJ51" s="25"/>
      <c r="AK51" s="26"/>
      <c r="AL51" s="27"/>
      <c r="AM51" s="25"/>
      <c r="AN51" s="26"/>
      <c r="AO51" s="27"/>
    </row>
    <row r="52" spans="1:41" x14ac:dyDescent="0.2">
      <c r="A52">
        <v>46</v>
      </c>
      <c r="B52" s="44" t="s">
        <v>54</v>
      </c>
      <c r="C52" s="29">
        <v>45350.525231206826</v>
      </c>
      <c r="D52" s="30">
        <v>0.38055516110039578</v>
      </c>
      <c r="E52" s="31">
        <v>0.38068086214423447</v>
      </c>
      <c r="F52" s="29"/>
      <c r="G52" s="30"/>
      <c r="H52" s="31"/>
      <c r="I52" s="29"/>
      <c r="J52" s="30"/>
      <c r="K52" s="31"/>
      <c r="L52" s="29"/>
      <c r="M52" s="30"/>
      <c r="N52" s="31"/>
      <c r="O52" s="29"/>
      <c r="P52" s="30"/>
      <c r="Q52" s="31"/>
      <c r="R52" s="29"/>
      <c r="S52" s="30"/>
      <c r="T52" s="31"/>
      <c r="U52" s="29"/>
      <c r="V52" s="30"/>
      <c r="W52" s="31"/>
      <c r="X52" s="29"/>
      <c r="Y52" s="30"/>
      <c r="Z52" s="31"/>
      <c r="AA52" s="29"/>
      <c r="AB52" s="30"/>
      <c r="AC52" s="31"/>
      <c r="AD52" s="29"/>
      <c r="AE52" s="30"/>
      <c r="AF52" s="31"/>
      <c r="AG52" s="29"/>
      <c r="AH52" s="30"/>
      <c r="AI52" s="31"/>
      <c r="AJ52" s="29"/>
      <c r="AK52" s="30"/>
      <c r="AL52" s="31"/>
      <c r="AM52" s="29"/>
      <c r="AN52" s="30"/>
      <c r="AO52" s="31"/>
    </row>
    <row r="53" spans="1:41" x14ac:dyDescent="0.2">
      <c r="A53">
        <v>47</v>
      </c>
      <c r="B53" s="44" t="s">
        <v>55</v>
      </c>
      <c r="C53" s="29">
        <v>45350.527137206831</v>
      </c>
      <c r="D53" s="30">
        <v>0.38055585857105056</v>
      </c>
      <c r="E53" s="31">
        <v>0.38068155960960637</v>
      </c>
      <c r="F53" s="29"/>
      <c r="G53" s="30"/>
      <c r="H53" s="31"/>
      <c r="I53" s="29"/>
      <c r="J53" s="30"/>
      <c r="K53" s="31"/>
      <c r="L53" s="29"/>
      <c r="M53" s="30"/>
      <c r="N53" s="31"/>
      <c r="O53" s="29"/>
      <c r="P53" s="30"/>
      <c r="Q53" s="31"/>
      <c r="R53" s="29"/>
      <c r="S53" s="30"/>
      <c r="T53" s="31"/>
      <c r="U53" s="29"/>
      <c r="V53" s="30"/>
      <c r="W53" s="31"/>
      <c r="X53" s="29"/>
      <c r="Y53" s="30"/>
      <c r="Z53" s="31"/>
      <c r="AA53" s="29"/>
      <c r="AB53" s="30"/>
      <c r="AC53" s="31"/>
      <c r="AD53" s="29"/>
      <c r="AE53" s="30"/>
      <c r="AF53" s="31"/>
      <c r="AG53" s="29"/>
      <c r="AH53" s="30"/>
      <c r="AI53" s="31"/>
      <c r="AJ53" s="29"/>
      <c r="AK53" s="30"/>
      <c r="AL53" s="31"/>
      <c r="AM53" s="29"/>
      <c r="AN53" s="30"/>
      <c r="AO53" s="31"/>
    </row>
    <row r="54" spans="1:41" ht="13.5" thickBot="1" x14ac:dyDescent="0.25">
      <c r="A54">
        <v>48</v>
      </c>
      <c r="B54" s="45" t="s">
        <v>56</v>
      </c>
      <c r="C54" s="33">
        <v>45350.527137206831</v>
      </c>
      <c r="D54" s="34">
        <v>0.38055585857105056</v>
      </c>
      <c r="E54" s="35">
        <v>0.38068155960960637</v>
      </c>
      <c r="F54" s="33"/>
      <c r="G54" s="34"/>
      <c r="H54" s="35"/>
      <c r="I54" s="33"/>
      <c r="J54" s="34"/>
      <c r="K54" s="35"/>
      <c r="L54" s="33"/>
      <c r="M54" s="34"/>
      <c r="N54" s="35"/>
      <c r="O54" s="33"/>
      <c r="P54" s="34"/>
      <c r="Q54" s="35"/>
      <c r="R54" s="33"/>
      <c r="S54" s="34"/>
      <c r="T54" s="35"/>
      <c r="U54" s="33"/>
      <c r="V54" s="34"/>
      <c r="W54" s="35"/>
      <c r="X54" s="33"/>
      <c r="Y54" s="34"/>
      <c r="Z54" s="35"/>
      <c r="AA54" s="33"/>
      <c r="AB54" s="34"/>
      <c r="AC54" s="35"/>
      <c r="AD54" s="33"/>
      <c r="AE54" s="34"/>
      <c r="AF54" s="35"/>
      <c r="AG54" s="33"/>
      <c r="AH54" s="34"/>
      <c r="AI54" s="35"/>
      <c r="AJ54" s="33"/>
      <c r="AK54" s="34"/>
      <c r="AL54" s="35"/>
      <c r="AM54" s="33"/>
      <c r="AN54" s="34"/>
      <c r="AO54" s="35"/>
    </row>
  </sheetData>
  <mergeCells count="2">
    <mergeCell ref="F2:W2"/>
    <mergeCell ref="X2:AO2"/>
  </mergeCells>
  <printOptions horizontalCentered="1" verticalCentered="1"/>
  <pageMargins left="0" right="0" top="0" bottom="0" header="0" footer="0"/>
  <pageSetup paperSize="9" scale="79" fitToWidth="0" orientation="landscape" r:id="rId1"/>
  <headerFooter alignWithMargins="0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Gross CNV$</vt:lpstr>
      <vt:lpstr>Net CNV$</vt:lpstr>
      <vt:lpstr>'Gross CNV$'!Print_Area</vt:lpstr>
      <vt:lpstr>'Net CNV$'!Print_Area</vt:lpstr>
      <vt:lpstr>'Gross CNV$'!Print_Titles</vt:lpstr>
      <vt:lpstr>'Net CNV$'!Print_Titles</vt:lpstr>
    </vt:vector>
  </TitlesOfParts>
  <Company>Hiscox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singleni</dc:creator>
  <cp:lastModifiedBy>singleni</cp:lastModifiedBy>
  <dcterms:created xsi:type="dcterms:W3CDTF">2020-06-23T16:47:30Z</dcterms:created>
  <dcterms:modified xsi:type="dcterms:W3CDTF">2020-06-23T16:48:04Z</dcterms:modified>
</cp:coreProperties>
</file>